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<sst xmlns="http://schemas.openxmlformats.org/spreadsheetml/2006/main" count="65" uniqueCount="63">
  <si>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</si>
  <si>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</si>
  <si>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</si>
  <si>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</si>
  <si>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</si>
  <si>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</si>
  <si>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</si>
  <si>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</si>
  <si>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</si>
  <si>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</si>
  <si>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</si>
  <si>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</si>
  <si>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</si>
  <si>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</si>
  <si>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</si>
  <si>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31 de Diciembre de 2019 (b)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</si>
  <si>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</si>
  <si>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</si>
  <si>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</si>
  <si>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</si>
  <si>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</si>
  <si>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</si>
  <si>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</si>
  <si>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</si>
  <si>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</si>
  <si>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</si>
  <si>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</si>
  <si>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</si>
  <si>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</si>
  <si>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</si>
  <si>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</si>
  <si>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</si>
  <si>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</si>
  <si>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</si>
  <si>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</si>
  <si>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</si>
  <si>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</si>
  <si>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</si>
  <si>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</si>
  <si>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</si>
  <si>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</si>
  <si>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</si>
  <si>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</si>
  <si>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</si>
  <si>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</si>
  <si>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</si>
  <si>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</si>
  <si>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</si>
  <si>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</si>
  <si>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</si>
  <si>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</si>
  <si>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</si>
  <si>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</si>
  <si>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</si>
  <si>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</si>
  <si>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PAICE</t>
  </si>
  <si>
    <t>FONDO IV</t>
  </si>
  <si>
    <t>FONDO III</t>
  </si>
  <si>
    <t>FORTASEG</t>
  </si>
  <si>
    <t>RAMO 23</t>
  </si>
  <si>
    <t>SUBSIDIOS PARA EL DESARROLLO SOCIAL</t>
  </si>
  <si>
    <t>FORTALECIMIENTO A LA TRANSVERSALIDAD</t>
  </si>
  <si>
    <t>CONAFOR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</si>
</sst>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168" fontId="36" fillId="0" borderId="13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76200</xdr:rowOff>
    </xdr:from>
    <xdr:to>
      <xdr:col>1</xdr:col>
      <xdr:colOff>2019300</xdr:colOff>
      <xdr:row>5</xdr:row>
      <xdr:rowOff>123825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247650"/>
          <a:ext cx="1990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3" sqref="J1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2.75">
      <c r="B9" s="2" t="s">
        <v>12</v>
      </c>
      <c r="C9" s="11">
        <f aca="true" t="shared" si="0" ref="C9:H9">SUM(C10:C49)</f>
        <v>1032714249.5500002</v>
      </c>
      <c r="D9" s="11">
        <f t="shared" si="0"/>
        <v>582281212.6399999</v>
      </c>
      <c r="E9" s="11">
        <f t="shared" si="0"/>
        <v>1614995462.1900003</v>
      </c>
      <c r="F9" s="11">
        <f t="shared" si="0"/>
        <v>1400213443.8799999</v>
      </c>
      <c r="G9" s="11">
        <f t="shared" si="0"/>
        <v>1376286452.3000002</v>
      </c>
      <c r="H9" s="11">
        <f t="shared" si="0"/>
        <v>214782018.31000003</v>
      </c>
    </row>
    <row r="10" spans="2:8" ht="12.75" customHeight="1">
      <c r="B10" s="7" t="s">
        <v>16</v>
      </c>
      <c r="C10" s="8">
        <v>4280012.73</v>
      </c>
      <c r="D10" s="8">
        <v>794160.07</v>
      </c>
      <c r="E10" s="8">
        <f aca="true" t="shared" si="1" ref="E10:E49">C10+D10</f>
        <v>5074172.800000001</v>
      </c>
      <c r="F10" s="8">
        <v>4564035.89</v>
      </c>
      <c r="G10" s="8">
        <v>4552474.89</v>
      </c>
      <c r="H10" s="13">
        <f aca="true" t="shared" si="2" ref="H10:H49">E10-F10</f>
        <v>510136.9100000011</v>
      </c>
    </row>
    <row r="11" spans="2:8" ht="12.75">
      <c r="B11" s="7" t="s">
        <v>17</v>
      </c>
      <c r="C11" s="9">
        <v>30218916.04</v>
      </c>
      <c r="D11" s="9">
        <v>4881498.49</v>
      </c>
      <c r="E11" s="9">
        <f t="shared" si="1"/>
        <v>35100414.53</v>
      </c>
      <c r="F11" s="9">
        <v>33550153.16</v>
      </c>
      <c r="G11" s="9">
        <v>33369261.69</v>
      </c>
      <c r="H11" s="13">
        <f t="shared" si="2"/>
        <v>1550261.370000001</v>
      </c>
    </row>
    <row r="12" spans="2:8" ht="12.75">
      <c r="B12" s="7" t="s">
        <v>18</v>
      </c>
      <c r="C12" s="9">
        <v>23105847.09</v>
      </c>
      <c r="D12" s="9">
        <v>20351846.31</v>
      </c>
      <c r="E12" s="9">
        <f t="shared" si="1"/>
        <v>43457693.4</v>
      </c>
      <c r="F12" s="9">
        <v>41479521.6</v>
      </c>
      <c r="G12" s="9">
        <v>41361737.15</v>
      </c>
      <c r="H12" s="13">
        <f t="shared" si="2"/>
        <v>1978171.799999997</v>
      </c>
    </row>
    <row r="13" spans="2:8" ht="12.75">
      <c r="B13" s="7" t="s">
        <v>19</v>
      </c>
      <c r="C13" s="9">
        <v>7152195.84</v>
      </c>
      <c r="D13" s="9">
        <v>3633912.21</v>
      </c>
      <c r="E13" s="9">
        <f t="shared" si="1"/>
        <v>10786108.05</v>
      </c>
      <c r="F13" s="9">
        <v>10151008.98</v>
      </c>
      <c r="G13" s="9">
        <v>8557202.08</v>
      </c>
      <c r="H13" s="13">
        <f t="shared" si="2"/>
        <v>635099.0700000003</v>
      </c>
    </row>
    <row r="14" spans="2:8" ht="12.75">
      <c r="B14" s="7" t="s">
        <v>20</v>
      </c>
      <c r="C14" s="9">
        <v>6223652.38</v>
      </c>
      <c r="D14" s="9">
        <v>-1604468.53</v>
      </c>
      <c r="E14" s="9">
        <f t="shared" si="1"/>
        <v>4619183.85</v>
      </c>
      <c r="F14" s="9">
        <v>4381358.12</v>
      </c>
      <c r="G14" s="9">
        <v>4379756.98</v>
      </c>
      <c r="H14" s="13">
        <f t="shared" si="2"/>
        <v>237825.72999999952</v>
      </c>
    </row>
    <row r="15" spans="2:8" ht="25.5">
      <c r="B15" s="7" t="s">
        <v>21</v>
      </c>
      <c r="C15" s="9">
        <v>15486446.8</v>
      </c>
      <c r="D15" s="9">
        <v>1332758.02</v>
      </c>
      <c r="E15" s="9">
        <f t="shared" si="1"/>
        <v>16819204.82</v>
      </c>
      <c r="F15" s="9">
        <v>13555540.17</v>
      </c>
      <c r="G15" s="9">
        <v>13500034.75</v>
      </c>
      <c r="H15" s="13">
        <f t="shared" si="2"/>
        <v>3263664.6500000004</v>
      </c>
    </row>
    <row r="16" spans="2:8" ht="12.75">
      <c r="B16" s="7" t="s">
        <v>22</v>
      </c>
      <c r="C16" s="9">
        <v>15111162.8</v>
      </c>
      <c r="D16" s="9">
        <v>2483152.71</v>
      </c>
      <c r="E16" s="9">
        <f t="shared" si="1"/>
        <v>17594315.51</v>
      </c>
      <c r="F16" s="9">
        <v>14952759.55</v>
      </c>
      <c r="G16" s="9">
        <v>14817360.35</v>
      </c>
      <c r="H16" s="13">
        <f t="shared" si="2"/>
        <v>2641555.960000001</v>
      </c>
    </row>
    <row r="17" spans="2:8" ht="12.75">
      <c r="B17" s="7" t="s">
        <v>23</v>
      </c>
      <c r="C17" s="9">
        <v>5626071.39</v>
      </c>
      <c r="D17" s="9">
        <v>213610.76</v>
      </c>
      <c r="E17" s="9">
        <f t="shared" si="1"/>
        <v>5839682.149999999</v>
      </c>
      <c r="F17" s="9">
        <v>5579746.69</v>
      </c>
      <c r="G17" s="9">
        <v>5549470.76</v>
      </c>
      <c r="H17" s="13">
        <f t="shared" si="2"/>
        <v>259935.45999999903</v>
      </c>
    </row>
    <row r="18" spans="2:8" ht="12.75">
      <c r="B18" s="6" t="s">
        <v>24</v>
      </c>
      <c r="C18" s="9">
        <v>9816666.74</v>
      </c>
      <c r="D18" s="9">
        <v>440854.31</v>
      </c>
      <c r="E18" s="9">
        <f t="shared" si="1"/>
        <v>10257521.05</v>
      </c>
      <c r="F18" s="9">
        <v>8560351.62</v>
      </c>
      <c r="G18" s="9">
        <v>8549495.05</v>
      </c>
      <c r="H18" s="9">
        <f t="shared" si="2"/>
        <v>1697169.4300000016</v>
      </c>
    </row>
    <row r="19" spans="2:8" ht="12.75">
      <c r="B19" s="6" t="s">
        <v>25</v>
      </c>
      <c r="C19" s="9">
        <v>28137882.71</v>
      </c>
      <c r="D19" s="9">
        <v>453487316.78</v>
      </c>
      <c r="E19" s="9">
        <f t="shared" si="1"/>
        <v>481625199.48999995</v>
      </c>
      <c r="F19" s="9">
        <v>388948487.71</v>
      </c>
      <c r="G19" s="9">
        <v>373936820.84</v>
      </c>
      <c r="H19" s="9">
        <f t="shared" si="2"/>
        <v>92676711.77999997</v>
      </c>
    </row>
    <row r="20" spans="2:8" ht="12.75">
      <c r="B20" s="6" t="s">
        <v>26</v>
      </c>
      <c r="C20" s="9">
        <v>20935299.67</v>
      </c>
      <c r="D20" s="9">
        <v>755934.78</v>
      </c>
      <c r="E20" s="9">
        <f t="shared" si="1"/>
        <v>21691234.450000003</v>
      </c>
      <c r="F20" s="9">
        <v>18518993.4</v>
      </c>
      <c r="G20" s="9">
        <v>18413782.27</v>
      </c>
      <c r="H20" s="9">
        <f t="shared" si="2"/>
        <v>3172241.0500000045</v>
      </c>
    </row>
    <row r="21" spans="2:8" ht="12.75">
      <c r="B21" s="6" t="s">
        <v>27</v>
      </c>
      <c r="C21" s="9">
        <v>4975357.65</v>
      </c>
      <c r="D21" s="9">
        <v>-3814709.3</v>
      </c>
      <c r="E21" s="9">
        <f t="shared" si="1"/>
        <v>1160648.3500000006</v>
      </c>
      <c r="F21" s="9">
        <v>2895.06</v>
      </c>
      <c r="G21" s="9">
        <v>2895.06</v>
      </c>
      <c r="H21" s="9">
        <f t="shared" si="2"/>
        <v>1157753.2900000005</v>
      </c>
    </row>
    <row r="22" spans="2:8" ht="12.75">
      <c r="B22" s="6" t="s">
        <v>28</v>
      </c>
      <c r="C22" s="9">
        <v>19757851.2</v>
      </c>
      <c r="D22" s="9">
        <v>-1224235</v>
      </c>
      <c r="E22" s="9">
        <f t="shared" si="1"/>
        <v>18533616.2</v>
      </c>
      <c r="F22" s="9">
        <v>16217377.83</v>
      </c>
      <c r="G22" s="9">
        <v>16157881.72</v>
      </c>
      <c r="H22" s="9">
        <f t="shared" si="2"/>
        <v>2316238.369999999</v>
      </c>
    </row>
    <row r="23" spans="2:8" ht="12.75">
      <c r="B23" s="6" t="s">
        <v>29</v>
      </c>
      <c r="C23" s="9">
        <v>41943839.95</v>
      </c>
      <c r="D23" s="9">
        <v>12208302.62</v>
      </c>
      <c r="E23" s="9">
        <f t="shared" si="1"/>
        <v>54152142.57</v>
      </c>
      <c r="F23" s="9">
        <v>48944658.34</v>
      </c>
      <c r="G23" s="9">
        <v>48147283.13</v>
      </c>
      <c r="H23" s="9">
        <f t="shared" si="2"/>
        <v>5207484.229999997</v>
      </c>
    </row>
    <row r="24" spans="2:8" ht="12.75">
      <c r="B24" s="6" t="s">
        <v>30</v>
      </c>
      <c r="C24" s="9">
        <v>273372123.98</v>
      </c>
      <c r="D24" s="9">
        <v>29932102.75</v>
      </c>
      <c r="E24" s="9">
        <f t="shared" si="1"/>
        <v>303304226.73</v>
      </c>
      <c r="F24" s="9">
        <v>293211979.35</v>
      </c>
      <c r="G24" s="9">
        <v>291247305.53</v>
      </c>
      <c r="H24" s="9">
        <f t="shared" si="2"/>
        <v>10092247.379999995</v>
      </c>
    </row>
    <row r="25" spans="2:8" ht="12.75">
      <c r="B25" s="6" t="s">
        <v>31</v>
      </c>
      <c r="C25" s="9">
        <v>5299812.23</v>
      </c>
      <c r="D25" s="9">
        <v>1066183.24</v>
      </c>
      <c r="E25" s="9">
        <f t="shared" si="1"/>
        <v>6365995.470000001</v>
      </c>
      <c r="F25" s="9">
        <v>5873109.76</v>
      </c>
      <c r="G25" s="9">
        <v>5863607.25</v>
      </c>
      <c r="H25" s="9">
        <f t="shared" si="2"/>
        <v>492885.7100000009</v>
      </c>
    </row>
    <row r="26" spans="2:8" ht="12.75">
      <c r="B26" s="6" t="s">
        <v>32</v>
      </c>
      <c r="C26" s="9">
        <v>21641792.57</v>
      </c>
      <c r="D26" s="9">
        <v>2093068.27</v>
      </c>
      <c r="E26" s="9">
        <f t="shared" si="1"/>
        <v>23734860.84</v>
      </c>
      <c r="F26" s="9">
        <v>20570375.94</v>
      </c>
      <c r="G26" s="9">
        <v>20315916.15</v>
      </c>
      <c r="H26" s="9">
        <f t="shared" si="2"/>
        <v>3164484.8999999985</v>
      </c>
    </row>
    <row r="27" spans="2:8" ht="25.5">
      <c r="B27" s="6" t="s">
        <v>33</v>
      </c>
      <c r="C27" s="9">
        <v>22007099.17</v>
      </c>
      <c r="D27" s="9">
        <v>-2044621.19</v>
      </c>
      <c r="E27" s="9">
        <f t="shared" si="1"/>
        <v>19962477.98</v>
      </c>
      <c r="F27" s="9">
        <v>13287402.99</v>
      </c>
      <c r="G27" s="9">
        <v>13198100.79</v>
      </c>
      <c r="H27" s="9">
        <f t="shared" si="2"/>
        <v>6675074.99</v>
      </c>
    </row>
    <row r="28" spans="2:8" ht="12.75">
      <c r="B28" s="6" t="s">
        <v>34</v>
      </c>
      <c r="C28" s="9">
        <v>20359525.83</v>
      </c>
      <c r="D28" s="9">
        <v>-1868424.26</v>
      </c>
      <c r="E28" s="9">
        <f t="shared" si="1"/>
        <v>18491101.569999997</v>
      </c>
      <c r="F28" s="9">
        <v>3083028.06</v>
      </c>
      <c r="G28" s="9">
        <v>2977409.97</v>
      </c>
      <c r="H28" s="9">
        <f t="shared" si="2"/>
        <v>15408073.509999996</v>
      </c>
    </row>
    <row r="29" spans="2:8" ht="12.75">
      <c r="B29" s="6" t="s">
        <v>35</v>
      </c>
      <c r="C29" s="9">
        <v>13438936.52</v>
      </c>
      <c r="D29" s="9">
        <v>-2597208.86</v>
      </c>
      <c r="E29" s="9">
        <f t="shared" si="1"/>
        <v>10841727.66</v>
      </c>
      <c r="F29" s="9">
        <v>9054146.51</v>
      </c>
      <c r="G29" s="9">
        <v>8959236.99</v>
      </c>
      <c r="H29" s="9">
        <f t="shared" si="2"/>
        <v>1787581.1500000004</v>
      </c>
    </row>
    <row r="30" spans="2:8" ht="25.5">
      <c r="B30" s="6" t="s">
        <v>36</v>
      </c>
      <c r="C30" s="9">
        <v>14906991.76</v>
      </c>
      <c r="D30" s="9">
        <v>565089.33</v>
      </c>
      <c r="E30" s="9">
        <f t="shared" si="1"/>
        <v>15472081.09</v>
      </c>
      <c r="F30" s="9">
        <v>13398893.98</v>
      </c>
      <c r="G30" s="9">
        <v>13289506.58</v>
      </c>
      <c r="H30" s="9">
        <f t="shared" si="2"/>
        <v>2073187.1099999994</v>
      </c>
    </row>
    <row r="31" spans="2:8" ht="25.5">
      <c r="B31" s="6" t="s">
        <v>37</v>
      </c>
      <c r="C31" s="9">
        <v>23811346.79</v>
      </c>
      <c r="D31" s="9">
        <v>422811.93</v>
      </c>
      <c r="E31" s="9">
        <f t="shared" si="1"/>
        <v>24234158.72</v>
      </c>
      <c r="F31" s="9">
        <v>20116797.03</v>
      </c>
      <c r="G31" s="9">
        <v>20014553.07</v>
      </c>
      <c r="H31" s="9">
        <f t="shared" si="2"/>
        <v>4117361.6899999976</v>
      </c>
    </row>
    <row r="32" spans="2:8" ht="12.75">
      <c r="B32" s="6" t="s">
        <v>38</v>
      </c>
      <c r="C32" s="9">
        <v>12666071.01</v>
      </c>
      <c r="D32" s="9">
        <v>7272865.08</v>
      </c>
      <c r="E32" s="9">
        <f t="shared" si="1"/>
        <v>19938936.09</v>
      </c>
      <c r="F32" s="9">
        <v>18654999.7</v>
      </c>
      <c r="G32" s="9">
        <v>18636680.84</v>
      </c>
      <c r="H32" s="9">
        <f t="shared" si="2"/>
        <v>1283936.3900000006</v>
      </c>
    </row>
    <row r="33" spans="2:8" ht="12.75">
      <c r="B33" s="6" t="s">
        <v>39</v>
      </c>
      <c r="C33" s="9">
        <v>10183954.04</v>
      </c>
      <c r="D33" s="9">
        <v>1762854.35</v>
      </c>
      <c r="E33" s="9">
        <f t="shared" si="1"/>
        <v>11946808.389999999</v>
      </c>
      <c r="F33" s="9">
        <v>10886295.39</v>
      </c>
      <c r="G33" s="9">
        <v>10836952.34</v>
      </c>
      <c r="H33" s="9">
        <f t="shared" si="2"/>
        <v>1060512.9999999981</v>
      </c>
    </row>
    <row r="34" spans="2:8" ht="12.75">
      <c r="B34" s="6" t="s">
        <v>40</v>
      </c>
      <c r="C34" s="9">
        <v>8118143.23</v>
      </c>
      <c r="D34" s="9">
        <v>802619.81</v>
      </c>
      <c r="E34" s="9">
        <f t="shared" si="1"/>
        <v>8920763.040000001</v>
      </c>
      <c r="F34" s="9">
        <v>7644281.31</v>
      </c>
      <c r="G34" s="9">
        <v>7595617.96</v>
      </c>
      <c r="H34" s="9">
        <f t="shared" si="2"/>
        <v>1276481.7300000014</v>
      </c>
    </row>
    <row r="35" spans="2:8" ht="25.5">
      <c r="B35" s="6" t="s">
        <v>41</v>
      </c>
      <c r="C35" s="9">
        <v>6859924.46</v>
      </c>
      <c r="D35" s="9">
        <v>403928.13</v>
      </c>
      <c r="E35" s="9">
        <f t="shared" si="1"/>
        <v>7263852.59</v>
      </c>
      <c r="F35" s="9">
        <v>6595761.62</v>
      </c>
      <c r="G35" s="9">
        <v>6558861.71</v>
      </c>
      <c r="H35" s="9">
        <f t="shared" si="2"/>
        <v>668090.9699999997</v>
      </c>
    </row>
    <row r="36" spans="2:8" ht="25.5">
      <c r="B36" s="6" t="s">
        <v>42</v>
      </c>
      <c r="C36" s="9">
        <v>47393271.99</v>
      </c>
      <c r="D36" s="9">
        <v>6724263.95</v>
      </c>
      <c r="E36" s="9">
        <f t="shared" si="1"/>
        <v>54117535.940000005</v>
      </c>
      <c r="F36" s="9">
        <v>46769011.49</v>
      </c>
      <c r="G36" s="9">
        <v>46462996.25</v>
      </c>
      <c r="H36" s="9">
        <f t="shared" si="2"/>
        <v>7348524.450000003</v>
      </c>
    </row>
    <row r="37" spans="2:8" ht="12.75">
      <c r="B37" s="6" t="s">
        <v>43</v>
      </c>
      <c r="C37" s="9">
        <v>106986345.47</v>
      </c>
      <c r="D37" s="9">
        <v>18381575.48</v>
      </c>
      <c r="E37" s="9">
        <f t="shared" si="1"/>
        <v>125367920.95</v>
      </c>
      <c r="F37" s="9">
        <v>116123389.78</v>
      </c>
      <c r="G37" s="9">
        <v>114946412.66</v>
      </c>
      <c r="H37" s="9">
        <f t="shared" si="2"/>
        <v>9244531.170000002</v>
      </c>
    </row>
    <row r="38" spans="2:8" ht="12.75">
      <c r="B38" s="6" t="s">
        <v>44</v>
      </c>
      <c r="C38" s="9">
        <v>50917115.59</v>
      </c>
      <c r="D38" s="9">
        <v>4638143.12</v>
      </c>
      <c r="E38" s="9">
        <f t="shared" si="1"/>
        <v>55555258.71</v>
      </c>
      <c r="F38" s="9">
        <v>45251251.77</v>
      </c>
      <c r="G38" s="9">
        <v>44604583.73</v>
      </c>
      <c r="H38" s="9">
        <f t="shared" si="2"/>
        <v>10304006.939999998</v>
      </c>
    </row>
    <row r="39" spans="2:8" ht="25.5">
      <c r="B39" s="6" t="s">
        <v>45</v>
      </c>
      <c r="C39" s="9">
        <v>45263589.33</v>
      </c>
      <c r="D39" s="9">
        <v>5607791.75</v>
      </c>
      <c r="E39" s="9">
        <f t="shared" si="1"/>
        <v>50871381.08</v>
      </c>
      <c r="F39" s="9">
        <v>43466866.62</v>
      </c>
      <c r="G39" s="9">
        <v>43134999.24</v>
      </c>
      <c r="H39" s="9">
        <f t="shared" si="2"/>
        <v>7404514.460000001</v>
      </c>
    </row>
    <row r="40" spans="2:8" ht="12.75">
      <c r="B40" s="6" t="s">
        <v>46</v>
      </c>
      <c r="C40" s="9">
        <v>21526945.86</v>
      </c>
      <c r="D40" s="9">
        <v>4938675.63</v>
      </c>
      <c r="E40" s="9">
        <f t="shared" si="1"/>
        <v>26465621.49</v>
      </c>
      <c r="F40" s="9">
        <v>23414108.74</v>
      </c>
      <c r="G40" s="9">
        <v>23294730.25</v>
      </c>
      <c r="H40" s="9">
        <f t="shared" si="2"/>
        <v>3051512.75</v>
      </c>
    </row>
    <row r="41" spans="2:8" ht="12.75">
      <c r="B41" s="6" t="s">
        <v>47</v>
      </c>
      <c r="C41" s="9">
        <v>13024503.53</v>
      </c>
      <c r="D41" s="9">
        <v>712918.03</v>
      </c>
      <c r="E41" s="9">
        <f t="shared" si="1"/>
        <v>13737421.559999999</v>
      </c>
      <c r="F41" s="9">
        <v>11118837.57</v>
      </c>
      <c r="G41" s="9">
        <v>11042129.27</v>
      </c>
      <c r="H41" s="9">
        <f t="shared" si="2"/>
        <v>2618583.9899999984</v>
      </c>
    </row>
    <row r="42" spans="2:8" ht="25.5">
      <c r="B42" s="6" t="s">
        <v>48</v>
      </c>
      <c r="C42" s="9">
        <v>9942443.12</v>
      </c>
      <c r="D42" s="9">
        <v>2539122.47</v>
      </c>
      <c r="E42" s="9">
        <f t="shared" si="1"/>
        <v>12481565.59</v>
      </c>
      <c r="F42" s="9">
        <v>11379403.53</v>
      </c>
      <c r="G42" s="9">
        <v>11378437.57</v>
      </c>
      <c r="H42" s="9">
        <f t="shared" si="2"/>
        <v>1102162.0600000005</v>
      </c>
    </row>
    <row r="43" spans="2:8" ht="12.75">
      <c r="B43" s="6" t="s">
        <v>49</v>
      </c>
      <c r="C43" s="9">
        <v>4961416.47</v>
      </c>
      <c r="D43" s="9">
        <v>1134232.81</v>
      </c>
      <c r="E43" s="9">
        <f t="shared" si="1"/>
        <v>6095649.279999999</v>
      </c>
      <c r="F43" s="9">
        <v>5577028.88</v>
      </c>
      <c r="G43" s="9">
        <v>5572449.28</v>
      </c>
      <c r="H43" s="9">
        <f t="shared" si="2"/>
        <v>518620.39999999944</v>
      </c>
    </row>
    <row r="44" spans="2:8" ht="12.75">
      <c r="B44" s="6" t="s">
        <v>50</v>
      </c>
      <c r="C44" s="9">
        <v>10407633.99</v>
      </c>
      <c r="D44" s="9">
        <v>2197173.18</v>
      </c>
      <c r="E44" s="9">
        <f t="shared" si="1"/>
        <v>12604807.17</v>
      </c>
      <c r="F44" s="9">
        <v>11040676.9</v>
      </c>
      <c r="G44" s="9">
        <v>10983101.71</v>
      </c>
      <c r="H44" s="9">
        <f t="shared" si="2"/>
        <v>1564130.2699999996</v>
      </c>
    </row>
    <row r="45" spans="2:8" ht="12.75">
      <c r="B45" s="6" t="s">
        <v>51</v>
      </c>
      <c r="C45" s="9">
        <v>2459208.36</v>
      </c>
      <c r="D45" s="9">
        <v>284390.04</v>
      </c>
      <c r="E45" s="9">
        <f t="shared" si="1"/>
        <v>2743598.4</v>
      </c>
      <c r="F45" s="9">
        <v>2340334.44</v>
      </c>
      <c r="G45" s="9">
        <v>2340334.44</v>
      </c>
      <c r="H45" s="9">
        <f t="shared" si="2"/>
        <v>403263.95999999996</v>
      </c>
    </row>
    <row r="46" spans="2:8" ht="12.75">
      <c r="B46" s="6" t="s">
        <v>52</v>
      </c>
      <c r="C46" s="9">
        <v>41394851.26</v>
      </c>
      <c r="D46" s="9">
        <v>3089596.22</v>
      </c>
      <c r="E46" s="9">
        <f t="shared" si="1"/>
        <v>44484447.48</v>
      </c>
      <c r="F46" s="9">
        <v>41257392.59</v>
      </c>
      <c r="G46" s="9">
        <v>41045890.19</v>
      </c>
      <c r="H46" s="9">
        <f t="shared" si="2"/>
        <v>3227054.889999993</v>
      </c>
    </row>
    <row r="47" spans="2:8" ht="12.75">
      <c r="B47" s="6" t="s">
        <v>53</v>
      </c>
      <c r="C47" s="9">
        <v>12000000</v>
      </c>
      <c r="D47" s="9">
        <v>-1153674.73</v>
      </c>
      <c r="E47" s="9">
        <f t="shared" si="1"/>
        <v>10846325.27</v>
      </c>
      <c r="F47" s="9">
        <v>8827915.81</v>
      </c>
      <c r="G47" s="9">
        <v>8827915.81</v>
      </c>
      <c r="H47" s="9">
        <f t="shared" si="2"/>
        <v>2018409.459999999</v>
      </c>
    </row>
    <row r="48" spans="2:8" ht="12.75">
      <c r="B48" s="6" t="s">
        <v>54</v>
      </c>
      <c r="C48" s="9">
        <v>1000000</v>
      </c>
      <c r="D48" s="9">
        <v>863266</v>
      </c>
      <c r="E48" s="9">
        <f t="shared" si="1"/>
        <v>1863266</v>
      </c>
      <c r="F48" s="9">
        <v>1863266</v>
      </c>
      <c r="G48" s="9">
        <v>1863266</v>
      </c>
      <c r="H48" s="9">
        <f t="shared" si="2"/>
        <v>0</v>
      </c>
    </row>
    <row r="49" spans="2:8" ht="12.75">
      <c r="B49" s="6" t="s">
        <v>55</v>
      </c>
      <c r="C49" s="9">
        <v>0</v>
      </c>
      <c r="D49" s="9">
        <v>572535.88</v>
      </c>
      <c r="E49" s="9">
        <f t="shared" si="1"/>
        <v>572535.88</v>
      </c>
      <c r="F49" s="9">
        <v>0</v>
      </c>
      <c r="G49" s="9">
        <v>0</v>
      </c>
      <c r="H49" s="9">
        <f t="shared" si="2"/>
        <v>572535.88</v>
      </c>
    </row>
    <row r="50" spans="2:8" s="15" customFormat="1" ht="12.75">
      <c r="B50" s="3" t="s">
        <v>13</v>
      </c>
      <c r="C50" s="12">
        <f aca="true" t="shared" si="3" ref="C50:H50">SUM(C51:C58)</f>
        <v>326298689.98</v>
      </c>
      <c r="D50" s="12">
        <f t="shared" si="3"/>
        <v>70700248.88</v>
      </c>
      <c r="E50" s="12">
        <f t="shared" si="3"/>
        <v>396998938.86</v>
      </c>
      <c r="F50" s="12">
        <f t="shared" si="3"/>
        <v>395914413.01000005</v>
      </c>
      <c r="G50" s="12">
        <f t="shared" si="3"/>
        <v>384159339.99</v>
      </c>
      <c r="H50" s="12">
        <f t="shared" si="3"/>
        <v>1084525.8500000017</v>
      </c>
    </row>
    <row r="51" spans="2:8" ht="12.75">
      <c r="B51" s="7" t="s">
        <v>56</v>
      </c>
      <c r="C51" s="8">
        <v>263338476.98</v>
      </c>
      <c r="D51" s="8">
        <v>37871764</v>
      </c>
      <c r="E51" s="8">
        <f aca="true" t="shared" si="4" ref="E51:E58">C51+D51</f>
        <v>301210240.98</v>
      </c>
      <c r="F51" s="8">
        <v>301210240.98</v>
      </c>
      <c r="G51" s="8">
        <v>301210240.98</v>
      </c>
      <c r="H51" s="13">
        <f aca="true" t="shared" si="5" ref="H51:H58">E51-F51</f>
        <v>0</v>
      </c>
    </row>
    <row r="52" spans="2:8" ht="12.75">
      <c r="B52" s="7" t="s">
        <v>57</v>
      </c>
      <c r="C52" s="8">
        <v>62960210</v>
      </c>
      <c r="D52" s="8">
        <v>9649251.37</v>
      </c>
      <c r="E52" s="8">
        <f t="shared" si="4"/>
        <v>72609461.37</v>
      </c>
      <c r="F52" s="8">
        <v>72413501.09</v>
      </c>
      <c r="G52" s="8">
        <v>60860413.07</v>
      </c>
      <c r="H52" s="13">
        <f t="shared" si="5"/>
        <v>195960.2800000012</v>
      </c>
    </row>
    <row r="53" spans="2:8" ht="12.75">
      <c r="B53" s="7" t="s">
        <v>58</v>
      </c>
      <c r="C53" s="8">
        <v>1</v>
      </c>
      <c r="D53" s="8">
        <v>22204735.63</v>
      </c>
      <c r="E53" s="8">
        <f t="shared" si="4"/>
        <v>22204736.63</v>
      </c>
      <c r="F53" s="8">
        <v>21897767.99</v>
      </c>
      <c r="G53" s="8">
        <v>21695782.99</v>
      </c>
      <c r="H53" s="13">
        <f t="shared" si="5"/>
        <v>306968.6400000006</v>
      </c>
    </row>
    <row r="54" spans="2:8" ht="12.75">
      <c r="B54" s="7" t="s">
        <v>59</v>
      </c>
      <c r="C54" s="8">
        <v>1</v>
      </c>
      <c r="D54" s="8">
        <v>0</v>
      </c>
      <c r="E54" s="8">
        <f t="shared" si="4"/>
        <v>1</v>
      </c>
      <c r="F54" s="8">
        <v>0</v>
      </c>
      <c r="G54" s="8">
        <v>0</v>
      </c>
      <c r="H54" s="13">
        <f t="shared" si="5"/>
        <v>1</v>
      </c>
    </row>
    <row r="55" spans="2:8" ht="12.75">
      <c r="B55" s="7" t="s">
        <v>60</v>
      </c>
      <c r="C55" s="9">
        <v>1</v>
      </c>
      <c r="D55" s="9">
        <v>0</v>
      </c>
      <c r="E55" s="9">
        <f t="shared" si="4"/>
        <v>1</v>
      </c>
      <c r="F55" s="9">
        <v>0</v>
      </c>
      <c r="G55" s="9">
        <v>0</v>
      </c>
      <c r="H55" s="13">
        <f t="shared" si="5"/>
        <v>1</v>
      </c>
    </row>
    <row r="56" spans="2:8" ht="12.75">
      <c r="B56" s="7" t="s">
        <v>61</v>
      </c>
      <c r="C56" s="9">
        <v>0</v>
      </c>
      <c r="D56" s="9">
        <v>198850</v>
      </c>
      <c r="E56" s="9">
        <f t="shared" si="4"/>
        <v>198850</v>
      </c>
      <c r="F56" s="9">
        <v>189790.95</v>
      </c>
      <c r="G56" s="9">
        <v>189790.95</v>
      </c>
      <c r="H56" s="13">
        <f t="shared" si="5"/>
        <v>9059.049999999988</v>
      </c>
    </row>
    <row r="57" spans="2:8" ht="12.75">
      <c r="B57" s="7" t="s">
        <v>62</v>
      </c>
      <c r="C57" s="9">
        <v>0</v>
      </c>
      <c r="D57" s="9">
        <v>203112</v>
      </c>
      <c r="E57" s="9">
        <f t="shared" si="4"/>
        <v>203112</v>
      </c>
      <c r="F57" s="9">
        <v>203112</v>
      </c>
      <c r="G57" s="9">
        <v>203112</v>
      </c>
      <c r="H57" s="13">
        <f t="shared" si="5"/>
        <v>0</v>
      </c>
    </row>
    <row r="58" spans="2:8" ht="12.75">
      <c r="B58" s="7" t="s">
        <v>55</v>
      </c>
      <c r="C58" s="9">
        <v>0</v>
      </c>
      <c r="D58" s="9">
        <v>572535.88</v>
      </c>
      <c r="E58" s="9">
        <f t="shared" si="4"/>
        <v>572535.88</v>
      </c>
      <c r="F58" s="9">
        <v>0</v>
      </c>
      <c r="G58" s="9">
        <v>0</v>
      </c>
      <c r="H58" s="13">
        <f t="shared" si="5"/>
        <v>572535.88</v>
      </c>
    </row>
    <row r="59" spans="2:8" ht="12.75">
      <c r="B59" s="7"/>
      <c r="C59" s="9"/>
      <c r="D59" s="9"/>
      <c r="E59" s="9"/>
      <c r="F59" s="9"/>
      <c r="G59" s="9"/>
      <c r="H59" s="13"/>
    </row>
    <row r="60" spans="2:8" ht="12.75">
      <c r="B60" s="3" t="s">
        <v>11</v>
      </c>
      <c r="C60" s="10">
        <f aca="true" t="shared" si="6" ref="C60:H60">C9+C50</f>
        <v>1359012939.5300002</v>
      </c>
      <c r="D60" s="10">
        <f t="shared" si="6"/>
        <v>652981461.5199999</v>
      </c>
      <c r="E60" s="10">
        <f t="shared" si="6"/>
        <v>2011994401.0500002</v>
      </c>
      <c r="F60" s="10">
        <f t="shared" si="6"/>
        <v>1796127856.8899999</v>
      </c>
      <c r="G60" s="10">
        <f t="shared" si="6"/>
        <v>1760445792.2900002</v>
      </c>
      <c r="H60" s="16">
        <f t="shared" si="6"/>
        <v>215866544.16000003</v>
      </c>
    </row>
    <row r="61" spans="2:8" ht="12.75">
      <c r="B61" s="2" t="s">
        <v>11</v>
      </c>
      <c r="C61" s="10">
        <f aca="true" t="shared" si="7" ref="C61:H61">C9+C50</f>
        <v>1359012939.5300002</v>
      </c>
      <c r="D61" s="10">
        <f t="shared" si="7"/>
        <v>652981461.5199999</v>
      </c>
      <c r="E61" s="10">
        <f t="shared" si="7"/>
        <v>2011994401.0500002</v>
      </c>
      <c r="F61" s="10">
        <f t="shared" si="7"/>
        <v>1796127856.8899999</v>
      </c>
      <c r="G61" s="10">
        <f t="shared" si="7"/>
        <v>1760445792.2900002</v>
      </c>
      <c r="H61" s="10">
        <f t="shared" si="7"/>
        <v>215866544.16000003</v>
      </c>
    </row>
    <row r="62" spans="2:8" ht="13.5" thickBot="1">
      <c r="B62" s="4"/>
      <c r="C62" s="14"/>
      <c r="D62" s="14"/>
      <c r="E62" s="14"/>
      <c r="F62" s="14"/>
      <c r="G62" s="14"/>
      <c r="H62" s="14"/>
    </row>
    <row r="602" spans="2:8" ht="12.75">
      <c r="B602" s="17"/>
      <c r="C602" s="17"/>
      <c r="D602" s="17"/>
      <c r="E602" s="17"/>
      <c r="F602" s="17"/>
      <c r="G602" s="17"/>
      <c r="H602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2016-12-22T17:30:19Z</cp:lastPrinted>
  <dcterms:created xsi:type="dcterms:W3CDTF">2016-10-11T20:43:07Z</dcterms:created>
  <dcterms:modified xsi:type="dcterms:W3CDTF">2020-07-29T19:14:16Z</dcterms:modified>
  <cp:category/>
  <cp:version/>
  <cp:contentType/>
  <cp:contentStatus/>
</cp:coreProperties>
</file>