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<sst xmlns="http://schemas.openxmlformats.org/spreadsheetml/2006/main" count="71" uniqueCount="47">
  <si>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</si>
  <si>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</si>
  <si>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</si>
  <si>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</si>
  <si>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</si>
  <si>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</si>
  <si>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</si>
  <si>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</si>
  <si>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</si>
  <si>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</si>
  <si>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</si>
  <si>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</si>
  <si>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</si>
  <si>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</si>
  <si>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</si>
  <si>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</si>
  <si>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</si>
  <si>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</si>
  <si>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</si>
  <si>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</si>
  <si>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</si>
  <si>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</si>
  <si>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</si>
  <si>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</si>
  <si>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</si>
  <si>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</si>
  <si>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</si>
  <si>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</si>
  <si>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</si>
  <si>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</si>
  <si>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</si>
  <si>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</si>
  <si>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</si>
  <si>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</si>
  <si>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</si>
  <si>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</si>
  <si>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</si>
  <si>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</si>
  <si>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</si>
  <si>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</si>
  <si>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</si>
  <si>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</si>
  <si>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</si>
  <si>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</si>
  <si>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</si>
  <si>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31 de Diciembre de 2020 (b)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</si>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</sst>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1571625</xdr:colOff>
      <xdr:row>4</xdr:row>
      <xdr:rowOff>161925</xdr:rowOff>
    </xdr:to>
    <xdr:pic>
      <xdr:nvPicPr>
        <xdr:cNvPr id="1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71450"/>
          <a:ext cx="1552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87" sqref="B8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1442200322</v>
      </c>
      <c r="D9" s="8">
        <f>SUM(D10:D12)</f>
        <v>1391114613.53</v>
      </c>
      <c r="E9" s="8">
        <f>SUM(E10:E12)</f>
        <v>1391114613.53</v>
      </c>
    </row>
    <row r="10" spans="2:5" ht="12.75">
      <c r="B10" s="9" t="s">
        <v>9</v>
      </c>
      <c r="C10" s="6">
        <v>1048779695.7</v>
      </c>
      <c r="D10" s="6">
        <v>1038253821.77</v>
      </c>
      <c r="E10" s="6">
        <v>1038253821.77</v>
      </c>
    </row>
    <row r="11" spans="2:5" ht="12.75">
      <c r="B11" s="9" t="s">
        <v>10</v>
      </c>
      <c r="C11" s="6">
        <v>405499802.83</v>
      </c>
      <c r="D11" s="6">
        <v>415589037.57</v>
      </c>
      <c r="E11" s="6">
        <v>415589037.57</v>
      </c>
    </row>
    <row r="12" spans="2:5" ht="12.75">
      <c r="B12" s="9" t="s">
        <v>11</v>
      </c>
      <c r="C12" s="6">
        <f>C48</f>
        <v>-12079176.530000001</v>
      </c>
      <c r="D12" s="6">
        <f>D48</f>
        <v>-62728245.81</v>
      </c>
      <c r="E12" s="6">
        <f>E48</f>
        <v>-62728245.81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1636734175.1899998</v>
      </c>
      <c r="D14" s="8">
        <f>SUM(D15:D16)</f>
        <v>1384568911.3000002</v>
      </c>
      <c r="E14" s="8">
        <f>SUM(E15:E16)</f>
        <v>1362592988.91</v>
      </c>
    </row>
    <row r="15" spans="2:5" ht="12.75">
      <c r="B15" s="9" t="s">
        <v>12</v>
      </c>
      <c r="C15" s="6">
        <v>1238808272.36</v>
      </c>
      <c r="D15" s="6">
        <v>1148723104.14</v>
      </c>
      <c r="E15" s="6">
        <v>1139136686.9</v>
      </c>
    </row>
    <row r="16" spans="2:5" ht="12.75">
      <c r="B16" s="9" t="s">
        <v>13</v>
      </c>
      <c r="C16" s="6">
        <v>397925902.83</v>
      </c>
      <c r="D16" s="6">
        <v>235845807.16</v>
      </c>
      <c r="E16" s="6">
        <v>223456302.01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-194533853.18999982</v>
      </c>
      <c r="D22" s="7">
        <f>D9-D14+D18</f>
        <v>6545702.229999781</v>
      </c>
      <c r="E22" s="7">
        <f>E9-E14+E18</f>
        <v>28521624.619999886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-182454676.65999982</v>
      </c>
      <c r="D24" s="7">
        <f>D22-D12</f>
        <v>69273948.03999978</v>
      </c>
      <c r="E24" s="7">
        <f>E22-E12</f>
        <v>91249870.42999989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-182454676.65999982</v>
      </c>
      <c r="D26" s="8">
        <f>D24-D18</f>
        <v>69273948.03999978</v>
      </c>
      <c r="E26" s="8">
        <f>E24-E18</f>
        <v>91249870.42999989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168284881.59</v>
      </c>
      <c r="D31" s="7">
        <f>SUM(D32:D33)</f>
        <v>34009811.51</v>
      </c>
      <c r="E31" s="7">
        <f>SUM(E32:E33)</f>
        <v>34009811.51</v>
      </c>
    </row>
    <row r="32" spans="2:5" ht="12.75">
      <c r="B32" s="9" t="s">
        <v>24</v>
      </c>
      <c r="C32" s="6">
        <v>44400000</v>
      </c>
      <c r="D32" s="10">
        <v>32170782.14</v>
      </c>
      <c r="E32" s="10">
        <v>32170782.14</v>
      </c>
    </row>
    <row r="33" spans="2:5" ht="12.75">
      <c r="B33" s="9" t="s">
        <v>25</v>
      </c>
      <c r="C33" s="6">
        <v>123884881.59</v>
      </c>
      <c r="D33" s="10">
        <v>1839029.37</v>
      </c>
      <c r="E33" s="10">
        <v>1839029.37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-350739558.2499998</v>
      </c>
      <c r="D35" s="8">
        <f>D26-D31</f>
        <v>35264136.529999785</v>
      </c>
      <c r="E35" s="8">
        <f>E26-E31</f>
        <v>57240058.91999989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105000000</v>
      </c>
      <c r="E41" s="24">
        <f>SUM(E42:E43)</f>
        <v>105000000</v>
      </c>
    </row>
    <row r="42" spans="2:5" ht="12.75">
      <c r="B42" s="25" t="s">
        <v>28</v>
      </c>
      <c r="C42" s="22">
        <v>0</v>
      </c>
      <c r="D42" s="26">
        <v>105000000</v>
      </c>
      <c r="E42" s="26">
        <v>105000000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12079176.530000001</v>
      </c>
      <c r="D44" s="24">
        <f>SUM(D45:D46)</f>
        <v>167728245.81</v>
      </c>
      <c r="E44" s="24">
        <f>SUM(E45:E46)</f>
        <v>167728245.81</v>
      </c>
    </row>
    <row r="45" spans="2:5" ht="12.75">
      <c r="B45" s="25" t="s">
        <v>31</v>
      </c>
      <c r="C45" s="22">
        <v>4505276.53</v>
      </c>
      <c r="D45" s="26">
        <v>11250368.09</v>
      </c>
      <c r="E45" s="26">
        <v>11250368.09</v>
      </c>
    </row>
    <row r="46" spans="2:5" ht="12.75">
      <c r="B46" s="25" t="s">
        <v>32</v>
      </c>
      <c r="C46" s="22">
        <v>7573900</v>
      </c>
      <c r="D46" s="26">
        <v>156477877.72</v>
      </c>
      <c r="E46" s="26">
        <v>156477877.72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-12079176.530000001</v>
      </c>
      <c r="D48" s="23">
        <f>D41-D44</f>
        <v>-62728245.81</v>
      </c>
      <c r="E48" s="23">
        <f>E41-E44</f>
        <v>-62728245.81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1048779695.7</v>
      </c>
      <c r="D54" s="26">
        <f>D10</f>
        <v>1038253821.77</v>
      </c>
      <c r="E54" s="26">
        <f>E10</f>
        <v>1038253821.77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-4505276.53</v>
      </c>
      <c r="D56" s="26">
        <f>D42-D45</f>
        <v>93749631.91</v>
      </c>
      <c r="E56" s="26">
        <f>E42-E45</f>
        <v>93749631.91</v>
      </c>
    </row>
    <row r="57" spans="2:5" ht="12.75">
      <c r="B57" s="25" t="s">
        <v>28</v>
      </c>
      <c r="C57" s="22">
        <f>C42</f>
        <v>0</v>
      </c>
      <c r="D57" s="26">
        <f>D42</f>
        <v>105000000</v>
      </c>
      <c r="E57" s="26">
        <f>E42</f>
        <v>105000000</v>
      </c>
    </row>
    <row r="58" spans="2:5" ht="12.75">
      <c r="B58" s="25" t="s">
        <v>31</v>
      </c>
      <c r="C58" s="22">
        <f>C45</f>
        <v>4505276.53</v>
      </c>
      <c r="D58" s="26">
        <f>D45</f>
        <v>11250368.09</v>
      </c>
      <c r="E58" s="26">
        <f>E45</f>
        <v>11250368.09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1238808272.36</v>
      </c>
      <c r="D60" s="22">
        <f>D15</f>
        <v>1148723104.14</v>
      </c>
      <c r="E60" s="22">
        <f>E15</f>
        <v>1139136686.9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-194533853.18999982</v>
      </c>
      <c r="D64" s="23">
        <f>D54+D56-D60+D62</f>
        <v>-16719650.460000038</v>
      </c>
      <c r="E64" s="23">
        <f>E54+E56-E60+E62</f>
        <v>-7133233.220000029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-190028576.65999982</v>
      </c>
      <c r="D66" s="23">
        <f>D64-D56</f>
        <v>-110469282.37000003</v>
      </c>
      <c r="E66" s="23">
        <f>E64-E56</f>
        <v>-100882865.13000003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405499802.83</v>
      </c>
      <c r="D72" s="26">
        <f>D11</f>
        <v>415589037.57</v>
      </c>
      <c r="E72" s="26">
        <f>E11</f>
        <v>415589037.57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-7573900</v>
      </c>
      <c r="D74" s="26">
        <f>D75-D76</f>
        <v>-156477877.72</v>
      </c>
      <c r="E74" s="26">
        <f>E75-E76</f>
        <v>-156477877.72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7573900</v>
      </c>
      <c r="D76" s="26">
        <f>D46</f>
        <v>156477877.72</v>
      </c>
      <c r="E76" s="26">
        <f>E46</f>
        <v>156477877.72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397925902.83</v>
      </c>
      <c r="D78" s="22">
        <f>D16</f>
        <v>235845807.16</v>
      </c>
      <c r="E78" s="22">
        <f>E16</f>
        <v>223456302.01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23265352.689999998</v>
      </c>
      <c r="E82" s="23">
        <f>E72+E74-E78+E80</f>
        <v>35654857.84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7573900</v>
      </c>
      <c r="D84" s="23">
        <f>D82-D74</f>
        <v>179743230.41</v>
      </c>
      <c r="E84" s="23">
        <f>E82-E74</f>
        <v>192132735.56</v>
      </c>
    </row>
    <row r="85" spans="2:5" ht="13.5" thickBot="1">
      <c r="B85" s="27"/>
      <c r="C85" s="28"/>
      <c r="D85" s="27"/>
      <c r="E85" s="27"/>
    </row>
    <row r="87" ht="12.75">
      <c r="B87" s="55" t="s">
        <v>46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2016-12-20T19:32:28Z</cp:lastPrinted>
  <dcterms:created xsi:type="dcterms:W3CDTF">2016-10-11T20:00:09Z</dcterms:created>
  <dcterms:modified xsi:type="dcterms:W3CDTF">2021-01-26T18:35:55Z</dcterms:modified>
  <cp:category/>
  <cp:version/>
  <cp:contentType/>
  <cp:contentStatus/>
</cp:coreProperties>
</file>