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<sst xmlns="http://schemas.openxmlformats.org/spreadsheetml/2006/main" count="80" uniqueCount="48">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</sst>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20" sqref="B2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1104167308.86</v>
      </c>
      <c r="C11" s="4">
        <f t="shared" si="0"/>
        <v>190177357.96</v>
      </c>
      <c r="D11" s="4">
        <f t="shared" si="0"/>
        <v>1294344666.82</v>
      </c>
      <c r="E11" s="4">
        <f t="shared" si="0"/>
        <v>1147101551.87</v>
      </c>
      <c r="F11" s="4">
        <f t="shared" si="0"/>
        <v>1131991459.4099998</v>
      </c>
      <c r="G11" s="4">
        <f t="shared" si="0"/>
        <v>147243114.95</v>
      </c>
    </row>
    <row r="12" spans="1:7" ht="12.75">
      <c r="A12" s="8" t="s">
        <v>12</v>
      </c>
      <c r="B12" s="4">
        <f>SUM(B13:B20)</f>
        <v>641333724.87</v>
      </c>
      <c r="C12" s="4">
        <f>SUM(C13:C20)</f>
        <v>119174315.86</v>
      </c>
      <c r="D12" s="4">
        <f>SUM(D13:D20)</f>
        <v>760508040.73</v>
      </c>
      <c r="E12" s="4">
        <f>SUM(E13:E20)</f>
        <v>671444390.11</v>
      </c>
      <c r="F12" s="4">
        <f>SUM(F13:F20)</f>
        <v>664403279.77</v>
      </c>
      <c r="G12" s="4">
        <f>D12-E12</f>
        <v>89063650.62</v>
      </c>
    </row>
    <row r="13" spans="1:7" ht="12.75">
      <c r="A13" s="11" t="s">
        <v>13</v>
      </c>
      <c r="B13" s="5">
        <v>11336787.83</v>
      </c>
      <c r="C13" s="5">
        <v>572370.01</v>
      </c>
      <c r="D13" s="5">
        <f>B13+C13</f>
        <v>11909157.84</v>
      </c>
      <c r="E13" s="5">
        <v>11296803.63</v>
      </c>
      <c r="F13" s="5">
        <v>11293794.33</v>
      </c>
      <c r="G13" s="5">
        <f aca="true" t="shared" si="1" ref="G13:G20">D13-E13</f>
        <v>612354.209999999</v>
      </c>
    </row>
    <row r="14" spans="1:7" ht="12.75">
      <c r="A14" s="11" t="s">
        <v>14</v>
      </c>
      <c r="B14" s="5">
        <v>4915908.52</v>
      </c>
      <c r="C14" s="5">
        <v>-192030.26</v>
      </c>
      <c r="D14" s="5">
        <f aca="true" t="shared" si="2" ref="D14:D20">B14+C14</f>
        <v>4723878.26</v>
      </c>
      <c r="E14" s="5">
        <v>4624062.06</v>
      </c>
      <c r="F14" s="5">
        <v>4595575.41</v>
      </c>
      <c r="G14" s="5">
        <f t="shared" si="1"/>
        <v>99816.20000000019</v>
      </c>
    </row>
    <row r="15" spans="1:7" ht="12.75">
      <c r="A15" s="11" t="s">
        <v>15</v>
      </c>
      <c r="B15" s="5">
        <v>75969396.63</v>
      </c>
      <c r="C15" s="5">
        <v>38782414.27</v>
      </c>
      <c r="D15" s="5">
        <f t="shared" si="2"/>
        <v>114751810.9</v>
      </c>
      <c r="E15" s="5">
        <v>102273874.34</v>
      </c>
      <c r="F15" s="5">
        <v>100833988.3</v>
      </c>
      <c r="G15" s="5">
        <f t="shared" si="1"/>
        <v>12477936.560000002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427945114.42</v>
      </c>
      <c r="C17" s="5">
        <v>59639377.13</v>
      </c>
      <c r="D17" s="5">
        <f t="shared" si="2"/>
        <v>487584491.55</v>
      </c>
      <c r="E17" s="5">
        <v>418255021.76</v>
      </c>
      <c r="F17" s="5">
        <v>414528337.39</v>
      </c>
      <c r="G17" s="5">
        <f t="shared" si="1"/>
        <v>69329469.79000002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24858171.61</v>
      </c>
      <c r="C19" s="5">
        <v>1535488.1</v>
      </c>
      <c r="D19" s="5">
        <f t="shared" si="2"/>
        <v>26393659.71</v>
      </c>
      <c r="E19" s="5">
        <v>25747787.74</v>
      </c>
      <c r="F19" s="5">
        <v>25584774.75</v>
      </c>
      <c r="G19" s="5">
        <f t="shared" si="1"/>
        <v>645871.9700000025</v>
      </c>
    </row>
    <row r="20" spans="1:7" ht="12.75">
      <c r="A20" s="11" t="s">
        <v>20</v>
      </c>
      <c r="B20" s="5">
        <v>96308345.86</v>
      </c>
      <c r="C20" s="5">
        <v>18836696.61</v>
      </c>
      <c r="D20" s="5">
        <f t="shared" si="2"/>
        <v>115145042.47</v>
      </c>
      <c r="E20" s="5">
        <v>109246840.58</v>
      </c>
      <c r="F20" s="5">
        <v>107566809.59</v>
      </c>
      <c r="G20" s="5">
        <f t="shared" si="1"/>
        <v>5898201.890000001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434945929.48999995</v>
      </c>
      <c r="C22" s="4">
        <f>SUM(C23:C29)</f>
        <v>42600516.07</v>
      </c>
      <c r="D22" s="4">
        <f>SUM(D23:D29)</f>
        <v>477546445.56</v>
      </c>
      <c r="E22" s="4">
        <f>SUM(E23:E29)</f>
        <v>420196536.93</v>
      </c>
      <c r="F22" s="4">
        <f>SUM(F23:F29)</f>
        <v>412334419.2300001</v>
      </c>
      <c r="G22" s="4">
        <f aca="true" t="shared" si="3" ref="G22:G29">D22-E22</f>
        <v>57349908.629999995</v>
      </c>
    </row>
    <row r="23" spans="1:7" ht="12.75">
      <c r="A23" s="11" t="s">
        <v>22</v>
      </c>
      <c r="B23" s="5">
        <v>206326673.88</v>
      </c>
      <c r="C23" s="5">
        <v>9683289.82</v>
      </c>
      <c r="D23" s="5">
        <f>B23+C23</f>
        <v>216009963.7</v>
      </c>
      <c r="E23" s="5">
        <v>180603538.77</v>
      </c>
      <c r="F23" s="5">
        <v>175927008.91</v>
      </c>
      <c r="G23" s="5">
        <f t="shared" si="3"/>
        <v>35406424.92999998</v>
      </c>
    </row>
    <row r="24" spans="1:7" ht="12.75">
      <c r="A24" s="11" t="s">
        <v>23</v>
      </c>
      <c r="B24" s="5">
        <v>124318935.24</v>
      </c>
      <c r="C24" s="5">
        <v>30937592.93</v>
      </c>
      <c r="D24" s="5">
        <f aca="true" t="shared" si="4" ref="D24:D29">B24+C24</f>
        <v>155256528.17</v>
      </c>
      <c r="E24" s="5">
        <v>138782550.39</v>
      </c>
      <c r="F24" s="5">
        <v>136724883.9</v>
      </c>
      <c r="G24" s="5">
        <f t="shared" si="3"/>
        <v>16473977.780000001</v>
      </c>
    </row>
    <row r="25" spans="1:7" ht="12.75">
      <c r="A25" s="11" t="s">
        <v>24</v>
      </c>
      <c r="B25" s="5">
        <v>24192389.08</v>
      </c>
      <c r="C25" s="5">
        <v>983679.7</v>
      </c>
      <c r="D25" s="5">
        <f t="shared" si="4"/>
        <v>25176068.779999997</v>
      </c>
      <c r="E25" s="5">
        <v>24437014.43</v>
      </c>
      <c r="F25" s="5">
        <v>24014765.54</v>
      </c>
      <c r="G25" s="5">
        <f t="shared" si="3"/>
        <v>739054.3499999978</v>
      </c>
    </row>
    <row r="26" spans="1:7" ht="12.75">
      <c r="A26" s="11" t="s">
        <v>25</v>
      </c>
      <c r="B26" s="5">
        <v>27512664.59</v>
      </c>
      <c r="C26" s="5">
        <v>1866982.01</v>
      </c>
      <c r="D26" s="5">
        <f t="shared" si="4"/>
        <v>29379646.6</v>
      </c>
      <c r="E26" s="5">
        <v>26327202.25</v>
      </c>
      <c r="F26" s="5">
        <v>25833108.16</v>
      </c>
      <c r="G26" s="5">
        <f t="shared" si="3"/>
        <v>3052444.3500000015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1260679.63</v>
      </c>
      <c r="C28" s="5">
        <v>-19044.82</v>
      </c>
      <c r="D28" s="5">
        <f t="shared" si="4"/>
        <v>1241634.8099999998</v>
      </c>
      <c r="E28" s="5">
        <v>1223859.3</v>
      </c>
      <c r="F28" s="5">
        <v>1223859.3</v>
      </c>
      <c r="G28" s="5">
        <f t="shared" si="3"/>
        <v>17775.509999999776</v>
      </c>
    </row>
    <row r="29" spans="1:7" ht="12.75">
      <c r="A29" s="11" t="s">
        <v>28</v>
      </c>
      <c r="B29" s="5">
        <v>51334587.07</v>
      </c>
      <c r="C29" s="5">
        <v>-851983.57</v>
      </c>
      <c r="D29" s="5">
        <f t="shared" si="4"/>
        <v>50482603.5</v>
      </c>
      <c r="E29" s="5">
        <v>48822371.79</v>
      </c>
      <c r="F29" s="5">
        <v>48610793.42</v>
      </c>
      <c r="G29" s="5">
        <f t="shared" si="3"/>
        <v>1660231.710000001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23175945.07</v>
      </c>
      <c r="C31" s="4">
        <f>SUM(C32:C40)</f>
        <v>533225.38</v>
      </c>
      <c r="D31" s="4">
        <f>SUM(D32:D40)</f>
        <v>23709170.449999996</v>
      </c>
      <c r="E31" s="4">
        <f>SUM(E32:E40)</f>
        <v>22879614.75</v>
      </c>
      <c r="F31" s="4">
        <f>SUM(F32:F40)</f>
        <v>22672750.330000002</v>
      </c>
      <c r="G31" s="4">
        <f aca="true" t="shared" si="5" ref="G31:G40">D31-E31</f>
        <v>829555.6999999955</v>
      </c>
    </row>
    <row r="32" spans="1:7" ht="12.75">
      <c r="A32" s="11" t="s">
        <v>30</v>
      </c>
      <c r="B32" s="5">
        <v>10976172.23</v>
      </c>
      <c r="C32" s="5">
        <v>415434.95</v>
      </c>
      <c r="D32" s="5">
        <f>B32+C32</f>
        <v>11391607.18</v>
      </c>
      <c r="E32" s="5">
        <v>11143516.33</v>
      </c>
      <c r="F32" s="5">
        <v>11055344.63</v>
      </c>
      <c r="G32" s="5">
        <f t="shared" si="5"/>
        <v>248090.84999999963</v>
      </c>
    </row>
    <row r="33" spans="1:7" ht="12.75">
      <c r="A33" s="11" t="s">
        <v>31</v>
      </c>
      <c r="B33" s="5">
        <v>5517016.59</v>
      </c>
      <c r="C33" s="5">
        <v>76690.42</v>
      </c>
      <c r="D33" s="5">
        <f aca="true" t="shared" si="6" ref="D33:D40">B33+C33</f>
        <v>5593707.01</v>
      </c>
      <c r="E33" s="5">
        <v>5418591.54</v>
      </c>
      <c r="F33" s="5">
        <v>5370948.01</v>
      </c>
      <c r="G33" s="5">
        <f t="shared" si="5"/>
        <v>175115.46999999974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>
        <v>6682756.25</v>
      </c>
      <c r="C39" s="5">
        <v>41100.01</v>
      </c>
      <c r="D39" s="5">
        <f t="shared" si="6"/>
        <v>6723856.26</v>
      </c>
      <c r="E39" s="5">
        <v>6317506.88</v>
      </c>
      <c r="F39" s="5">
        <v>6246457.69</v>
      </c>
      <c r="G39" s="5">
        <f t="shared" si="5"/>
        <v>406349.3799999999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4711709.43</v>
      </c>
      <c r="C42" s="4">
        <f>SUM(C43:C46)</f>
        <v>27869300.65</v>
      </c>
      <c r="D42" s="4">
        <f>SUM(D43:D46)</f>
        <v>32581010.08</v>
      </c>
      <c r="E42" s="4">
        <f>SUM(E43:E46)</f>
        <v>32581010.08</v>
      </c>
      <c r="F42" s="4">
        <f>SUM(F43:F46)</f>
        <v>32581010.08</v>
      </c>
      <c r="G42" s="4">
        <f>D42-E42</f>
        <v>0</v>
      </c>
    </row>
    <row r="43" spans="1:7" ht="12.75">
      <c r="A43" s="11" t="s">
        <v>40</v>
      </c>
      <c r="B43" s="5">
        <v>4711709.43</v>
      </c>
      <c r="C43" s="5">
        <v>27869300.65</v>
      </c>
      <c r="D43" s="5">
        <f>B43+C43</f>
        <v>32581010.08</v>
      </c>
      <c r="E43" s="5">
        <v>32581010.08</v>
      </c>
      <c r="F43" s="5">
        <v>32581010.08</v>
      </c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436296966.26</v>
      </c>
      <c r="C48" s="4">
        <f>C49+C59+C68+C79</f>
        <v>-21869317.310000002</v>
      </c>
      <c r="D48" s="4">
        <f>D49+D59+D68+D79</f>
        <v>414427648.95</v>
      </c>
      <c r="E48" s="4">
        <f>E49+E59+E68+E79</f>
        <v>381529047.31999993</v>
      </c>
      <c r="F48" s="4">
        <f>F49+F59+F68+F79</f>
        <v>369167245.01</v>
      </c>
      <c r="G48" s="4">
        <f aca="true" t="shared" si="7" ref="G48:G83">D48-E48</f>
        <v>32898601.630000055</v>
      </c>
    </row>
    <row r="49" spans="1:7" ht="12.75">
      <c r="A49" s="8" t="s">
        <v>12</v>
      </c>
      <c r="B49" s="4">
        <f>SUM(B50:B57)</f>
        <v>198613047.94</v>
      </c>
      <c r="C49" s="4">
        <f>SUM(C50:C57)</f>
        <v>-45802244.84</v>
      </c>
      <c r="D49" s="4">
        <f>SUM(D50:D57)</f>
        <v>152810803.1</v>
      </c>
      <c r="E49" s="4">
        <f>SUM(E50:E57)</f>
        <v>152809384.23</v>
      </c>
      <c r="F49" s="4">
        <f>SUM(F50:F57)</f>
        <v>141027581.34</v>
      </c>
      <c r="G49" s="4">
        <f t="shared" si="7"/>
        <v>1418.8700000047684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1</v>
      </c>
      <c r="C54" s="5">
        <v>0</v>
      </c>
      <c r="D54" s="5">
        <f t="shared" si="8"/>
        <v>1</v>
      </c>
      <c r="E54" s="5">
        <v>0</v>
      </c>
      <c r="F54" s="5">
        <v>0</v>
      </c>
      <c r="G54" s="5">
        <f t="shared" si="7"/>
        <v>1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198613046.94</v>
      </c>
      <c r="C56" s="5">
        <v>-45802244.84</v>
      </c>
      <c r="D56" s="5">
        <f t="shared" si="8"/>
        <v>152810802.1</v>
      </c>
      <c r="E56" s="5">
        <v>152809384.23</v>
      </c>
      <c r="F56" s="5">
        <v>141027581.34</v>
      </c>
      <c r="G56" s="5">
        <f t="shared" si="7"/>
        <v>1417.8700000047684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118489186.82999998</v>
      </c>
      <c r="C59" s="4">
        <f>SUM(C60:C66)</f>
        <v>58453224.7</v>
      </c>
      <c r="D59" s="4">
        <f>SUM(D60:D66)</f>
        <v>176942411.53</v>
      </c>
      <c r="E59" s="4">
        <f>SUM(E60:E66)</f>
        <v>154036895.44</v>
      </c>
      <c r="F59" s="4">
        <f>SUM(F60:F66)</f>
        <v>153456896.01999998</v>
      </c>
      <c r="G59" s="4">
        <f t="shared" si="7"/>
        <v>22905516.090000004</v>
      </c>
    </row>
    <row r="60" spans="1:7" ht="12.75">
      <c r="A60" s="11" t="s">
        <v>22</v>
      </c>
      <c r="B60" s="5">
        <v>79759475.89</v>
      </c>
      <c r="C60" s="5">
        <v>-10347513.57</v>
      </c>
      <c r="D60" s="5">
        <f>B60+C60</f>
        <v>69411962.32</v>
      </c>
      <c r="E60" s="5">
        <v>59898144.72</v>
      </c>
      <c r="F60" s="5">
        <v>59898144.72</v>
      </c>
      <c r="G60" s="5">
        <f t="shared" si="7"/>
        <v>9513817.599999994</v>
      </c>
    </row>
    <row r="61" spans="1:7" ht="12.75">
      <c r="A61" s="11" t="s">
        <v>23</v>
      </c>
      <c r="B61" s="5">
        <v>38421506.37</v>
      </c>
      <c r="C61" s="5">
        <v>69023439.65</v>
      </c>
      <c r="D61" s="5">
        <f aca="true" t="shared" si="9" ref="D61:D66">B61+C61</f>
        <v>107444946.02000001</v>
      </c>
      <c r="E61" s="5">
        <v>94138750.72</v>
      </c>
      <c r="F61" s="5">
        <v>93558751.3</v>
      </c>
      <c r="G61" s="5">
        <f t="shared" si="7"/>
        <v>13306195.300000012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308204.57</v>
      </c>
      <c r="C65" s="5">
        <v>-222701.38</v>
      </c>
      <c r="D65" s="5">
        <f t="shared" si="9"/>
        <v>85503.19</v>
      </c>
      <c r="E65" s="5">
        <v>0</v>
      </c>
      <c r="F65" s="5">
        <v>0</v>
      </c>
      <c r="G65" s="5">
        <f t="shared" si="7"/>
        <v>85503.19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119194731.49</v>
      </c>
      <c r="C79" s="4">
        <f>SUM(C80:C83)</f>
        <v>-34520297.17</v>
      </c>
      <c r="D79" s="4">
        <f>SUM(D80:D83)</f>
        <v>84674434.32</v>
      </c>
      <c r="E79" s="4">
        <f>SUM(E80:E83)</f>
        <v>74682767.65</v>
      </c>
      <c r="F79" s="4">
        <f>SUM(F80:F83)</f>
        <v>74682767.65</v>
      </c>
      <c r="G79" s="4">
        <f t="shared" si="7"/>
        <v>9991666.669999987</v>
      </c>
    </row>
    <row r="80" spans="1:7" ht="12.75">
      <c r="A80" s="11" t="s">
        <v>40</v>
      </c>
      <c r="B80" s="5">
        <v>119194731.49</v>
      </c>
      <c r="C80" s="5">
        <v>-34520297.17</v>
      </c>
      <c r="D80" s="5">
        <f>B80+C80</f>
        <v>84674434.32</v>
      </c>
      <c r="E80" s="5">
        <v>74682767.65</v>
      </c>
      <c r="F80" s="5">
        <v>74682767.65</v>
      </c>
      <c r="G80" s="5">
        <f t="shared" si="7"/>
        <v>9991666.669999987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1540464275.12</v>
      </c>
      <c r="C85" s="4">
        <f t="shared" si="11"/>
        <v>168308040.65</v>
      </c>
      <c r="D85" s="4">
        <f t="shared" si="11"/>
        <v>1708772315.77</v>
      </c>
      <c r="E85" s="4">
        <f t="shared" si="11"/>
        <v>1528630599.1899998</v>
      </c>
      <c r="F85" s="4">
        <f t="shared" si="11"/>
        <v>1501158704.4199998</v>
      </c>
      <c r="G85" s="4">
        <f t="shared" si="11"/>
        <v>180141716.58000004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2016-12-22T17:33:12Z</cp:lastPrinted>
  <dcterms:created xsi:type="dcterms:W3CDTF">2016-10-11T20:47:09Z</dcterms:created>
  <dcterms:modified xsi:type="dcterms:W3CDTF">2022-02-01T18:12:36Z</dcterms:modified>
  <cp:category/>
  <cp:version/>
  <cp:contentType/>
  <cp:contentStatus/>
</cp:coreProperties>
</file>