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F IV 3ER. TRIMES" sheetId="1" r:id="rId1"/>
  </sheets>
  <definedNames>
    <definedName name="_xlnm._FilterDatabase" localSheetId="0" hidden="1">'F IV 3ER. TRIMES'!$B$8:$W$28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/>
  <c r="K49" l="1"/>
  <c r="I47"/>
  <c r="H47"/>
  <c r="J44"/>
  <c r="J47" s="1"/>
  <c r="I44"/>
  <c r="H44"/>
  <c r="G44"/>
  <c r="G47" s="1"/>
  <c r="I38"/>
  <c r="H38"/>
  <c r="G38"/>
  <c r="J36"/>
  <c r="J38" s="1"/>
  <c r="I34"/>
  <c r="H34"/>
  <c r="G34"/>
  <c r="J33"/>
  <c r="J34" s="1"/>
  <c r="I30"/>
  <c r="H30"/>
  <c r="G30"/>
  <c r="J28"/>
  <c r="J30" s="1"/>
  <c r="J26"/>
  <c r="I26"/>
  <c r="H26"/>
  <c r="G26"/>
  <c r="J22"/>
  <c r="I22"/>
  <c r="H22"/>
  <c r="G22"/>
  <c r="I19"/>
  <c r="H19"/>
  <c r="J18"/>
  <c r="J17"/>
  <c r="J16"/>
  <c r="J15"/>
  <c r="J19" s="1"/>
  <c r="I13"/>
  <c r="H13"/>
  <c r="G13"/>
  <c r="J12"/>
  <c r="J13" s="1"/>
  <c r="H49" l="1"/>
  <c r="G49"/>
  <c r="I49"/>
  <c r="J49"/>
</calcChain>
</file>

<file path=xl/sharedStrings.xml><?xml version="1.0" encoding="utf-8"?>
<sst xmlns="http://schemas.openxmlformats.org/spreadsheetml/2006/main" count="104" uniqueCount="60">
  <si>
    <t>H. XLII AYUNTAMIENTO CONSTITUCIONAL DE TEPIC</t>
  </si>
  <si>
    <t>PUBLICACIÓN DEL TERCER INFORME TRIMESTRAL ACUMILADO (ENERO-SEPTIEMBRE) DE 2021</t>
  </si>
  <si>
    <t xml:space="preserve">FONDO 4 DE APORTACIONES PARA EL FORTALECIMIENTO DE LOS MUNICIPIOS </t>
  </si>
  <si>
    <t>No. OFICIO DE APROBACIÓN Y FECHA</t>
  </si>
  <si>
    <t>No. DE OBRA</t>
  </si>
  <si>
    <t>TIPO DE OBRA</t>
  </si>
  <si>
    <t>COLONIA</t>
  </si>
  <si>
    <t>DEPENDENCIA EJECUTORA</t>
  </si>
  <si>
    <t>ESTRUCTURA FINANCIERA</t>
  </si>
  <si>
    <t>FUENTE DE FINANC.</t>
  </si>
  <si>
    <t>METAS DE CAPACIDAD</t>
  </si>
  <si>
    <t>METAS DE BENEFICIO</t>
  </si>
  <si>
    <t>JORN.</t>
  </si>
  <si>
    <t>OBSERVACIONES</t>
  </si>
  <si>
    <t>MONTO INICIAL</t>
  </si>
  <si>
    <t>REDUCCION</t>
  </si>
  <si>
    <t xml:space="preserve">AMPLIACION </t>
  </si>
  <si>
    <t>MONTO FINAL</t>
  </si>
  <si>
    <t>RENDIMIENTOS</t>
  </si>
  <si>
    <t>METASDE BENEFICIO</t>
  </si>
  <si>
    <t>U. DE M.</t>
  </si>
  <si>
    <t>CANT.</t>
  </si>
  <si>
    <t>U.DE M.</t>
  </si>
  <si>
    <t>AGUA Y SANEAMIENTO</t>
  </si>
  <si>
    <t>COP-MUN-F4-017-003/2021                                                           30/06/2021</t>
  </si>
  <si>
    <t>21/MF417003-CP</t>
  </si>
  <si>
    <t>CONSTRUCCIÓN Y EQUIPAMIENTO  DE POZO PROFUNDO RUBI III</t>
  </si>
  <si>
    <t>TEPIC</t>
  </si>
  <si>
    <t>SIAPA</t>
  </si>
  <si>
    <t>FONDO 4</t>
  </si>
  <si>
    <t>POZO</t>
  </si>
  <si>
    <t>PERS.</t>
  </si>
  <si>
    <t>APROBADA</t>
  </si>
  <si>
    <t>SUBTOTAL</t>
  </si>
  <si>
    <t>URBANIZACION</t>
  </si>
  <si>
    <t>DS-FISM-F4-017-001/2021                  29/04/2021</t>
  </si>
  <si>
    <t>21/MF417001-CP</t>
  </si>
  <si>
    <t>REHABILITACIÓN DE  PAVIMENTO ASFALTICO CALLE TIERRA Y LIBERTAD ENTRE CALLE CHE GUEVARA Y COLONO COMBATIVO</t>
  </si>
  <si>
    <t>2 DE AGOSTO</t>
  </si>
  <si>
    <t>DGOPM</t>
  </si>
  <si>
    <t>M2</t>
  </si>
  <si>
    <t>DS-FISM-F4-017-002/2021                  30/06/2021</t>
  </si>
  <si>
    <t>21/MF417002-CP</t>
  </si>
  <si>
    <t>CONSERVACIÓN DE ASFALTO ( BACHEO Y NIVELACIÓN) EN INFRAESTRUCTURA HIDRAULICA DE VARIAS CALLES</t>
  </si>
  <si>
    <t>M3</t>
  </si>
  <si>
    <t>COP-MUN-F4-017-004/2021                                                           30/06/2021</t>
  </si>
  <si>
    <t>21/MF417004-CP</t>
  </si>
  <si>
    <t>AMPLIACIÓN DE LA SUPERFICIE DE RODAMIENTO E INFRAESTRUCTURA BASICA EN AV. DE LAS TORRES</t>
  </si>
  <si>
    <t>CIUDAD INDUSTRIAL</t>
  </si>
  <si>
    <t>COP-MUN-F4-017-005/2021                                                           27/08/2021</t>
  </si>
  <si>
    <t>21/MF417005-CP</t>
  </si>
  <si>
    <t>REHABILITACIÓN DE LA SUPERFICIE DE RODAMIENTO CON MEZCLA ASFALTICA EN VARIAS CALLES.</t>
  </si>
  <si>
    <t>ELECTRIFICACIÓN</t>
  </si>
  <si>
    <t>OTROS PROYECTOS</t>
  </si>
  <si>
    <t>VIVIENDA</t>
  </si>
  <si>
    <t>CONVENIO CONAGUA</t>
  </si>
  <si>
    <t>PROGRAMA DE DESARROLLO INSTITUCIONAL MUNICIPAL</t>
  </si>
  <si>
    <t>CONVENIO CDI</t>
  </si>
  <si>
    <t>OBRAS CON RECUSOS DEL FONDO 3 (HASTA EL 3%)</t>
  </si>
  <si>
    <t>TOTAL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</si>
</sst>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.00\ _€_-;\-* #,##0.00\ _€_-;_-* &quot;-&quot;??\ _€_-;_-@_-"/>
    <numFmt numFmtId="166" formatCode="_-* #,##0_-;\-* #,##0_-;_-* &quot;-&quot;??_-;_-@_-"/>
    <numFmt numFmtId="167" formatCode="_-* #,##0.00\ &quot;€&quot;_-;\-* #,##0.00\ &quot;€&quot;_-;_-* &quot;-&quot;??\ &quot;€&quot;_-;_-@_-"/>
  </numFmts>
  <fonts count="22">
    <font>
      <sz val="10"/>
      <name val="Arial"/>
    </font>
    <font>
      <sz val="11"/>
      <color theme="1"/>
      <name val="Calibri"/>
      <family val="2"/>
      <scheme val="minor"/>
    </font>
    <font>
      <b/>
      <sz val="20"/>
      <color indexed="23"/>
      <name val="Trajan Pro"/>
      <family val="1"/>
    </font>
    <font>
      <b/>
      <sz val="18"/>
      <color indexed="23"/>
      <name val="Trajan Pro"/>
      <family val="1"/>
    </font>
    <font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rgb="FFFF0000"/>
      <name val="Calibri"/>
      <family val="2"/>
      <scheme val="minor"/>
    </font>
    <font>
      <sz val="7"/>
      <name val="Arial"/>
      <family val="2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4" fillId="0" borderId="0"/>
    <xf numFmtId="0" fontId="1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4">
    <xf numFmtId="0" fontId="0" fillId="0" borderId="0" xfId="0"/>
    <xf numFmtId="0" fontId="0" fillId="2" borderId="0" xfId="0" applyFill="1" applyBorder="1"/>
    <xf numFmtId="0" fontId="0" fillId="2" borderId="0" xfId="0" applyFill="1"/>
    <xf numFmtId="0" fontId="5" fillId="2" borderId="0" xfId="1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0" fillId="2" borderId="2" xfId="0" applyFill="1" applyBorder="1"/>
    <xf numFmtId="0" fontId="8" fillId="2" borderId="6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" fontId="8" fillId="2" borderId="4" xfId="2" applyNumberFormat="1" applyFont="1" applyFill="1" applyBorder="1" applyAlignment="1">
      <alignment horizontal="center" vertical="center" wrapText="1"/>
    </xf>
    <xf numFmtId="9" fontId="8" fillId="2" borderId="4" xfId="3" applyFont="1" applyFill="1" applyBorder="1" applyAlignment="1">
      <alignment horizontal="center" vertical="center" wrapText="1"/>
    </xf>
    <xf numFmtId="4" fontId="0" fillId="2" borderId="0" xfId="0" applyNumberFormat="1" applyFill="1"/>
    <xf numFmtId="4" fontId="8" fillId="2" borderId="4" xfId="3" applyNumberFormat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2" fontId="9" fillId="2" borderId="6" xfId="2" applyNumberFormat="1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4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15" fillId="2" borderId="4" xfId="0" applyNumberFormat="1" applyFont="1" applyFill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2" fontId="12" fillId="2" borderId="4" xfId="0" applyNumberFormat="1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8" fillId="2" borderId="0" xfId="2" applyFont="1" applyFill="1" applyBorder="1" applyAlignment="1">
      <alignment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right" vertical="center" wrapText="1"/>
    </xf>
    <xf numFmtId="4" fontId="14" fillId="2" borderId="5" xfId="0" applyNumberFormat="1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4" fontId="12" fillId="2" borderId="4" xfId="0" applyNumberFormat="1" applyFont="1" applyFill="1" applyBorder="1" applyAlignment="1">
      <alignment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right" vertical="center" wrapText="1"/>
    </xf>
    <xf numFmtId="4" fontId="14" fillId="2" borderId="13" xfId="0" applyNumberFormat="1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2" fontId="14" fillId="2" borderId="1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4" fontId="13" fillId="2" borderId="4" xfId="0" applyNumberFormat="1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2" fontId="13" fillId="2" borderId="4" xfId="0" applyNumberFormat="1" applyFont="1" applyFill="1" applyBorder="1" applyAlignment="1">
      <alignment vertical="center" wrapText="1"/>
    </xf>
    <xf numFmtId="0" fontId="11" fillId="2" borderId="0" xfId="2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4" fontId="17" fillId="2" borderId="4" xfId="0" applyNumberFormat="1" applyFont="1" applyFill="1" applyBorder="1" applyAlignment="1">
      <alignment horizontal="right" vertical="center" wrapText="1"/>
    </xf>
    <xf numFmtId="0" fontId="0" fillId="2" borderId="0" xfId="0" applyFont="1" applyFill="1"/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2" fontId="16" fillId="2" borderId="4" xfId="0" applyNumberFormat="1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left" wrapText="1"/>
    </xf>
    <xf numFmtId="0" fontId="12" fillId="2" borderId="4" xfId="2" applyFont="1" applyFill="1" applyBorder="1" applyAlignment="1">
      <alignment horizont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right" vertical="center" wrapText="1"/>
    </xf>
    <xf numFmtId="0" fontId="19" fillId="2" borderId="4" xfId="0" applyFont="1" applyFill="1" applyBorder="1"/>
    <xf numFmtId="2" fontId="20" fillId="2" borderId="4" xfId="0" applyNumberFormat="1" applyFont="1" applyFill="1" applyBorder="1"/>
    <xf numFmtId="0" fontId="20" fillId="2" borderId="4" xfId="0" applyFont="1" applyFill="1" applyBorder="1"/>
    <xf numFmtId="4" fontId="20" fillId="2" borderId="4" xfId="0" applyNumberFormat="1" applyFont="1" applyFill="1" applyBorder="1" applyAlignment="1">
      <alignment horizontal="center" vertical="center"/>
    </xf>
    <xf numFmtId="4" fontId="0" fillId="2" borderId="0" xfId="0" applyNumberFormat="1" applyFont="1" applyFill="1"/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69">
    <cellStyle name="Euro" xfId="4"/>
    <cellStyle name="Millares 10" xfId="5"/>
    <cellStyle name="Millares 10 2" xfId="6"/>
    <cellStyle name="Millares 11" xfId="7"/>
    <cellStyle name="Millares 11 2" xfId="8"/>
    <cellStyle name="Millares 12" xfId="9"/>
    <cellStyle name="Millares 13" xfId="10"/>
    <cellStyle name="Millares 14" xfId="11"/>
    <cellStyle name="Millares 14 2" xfId="12"/>
    <cellStyle name="Millares 15" xfId="13"/>
    <cellStyle name="Millares 15 2" xfId="14"/>
    <cellStyle name="Millares 2" xfId="15"/>
    <cellStyle name="Millares 2 2" xfId="16"/>
    <cellStyle name="Millares 3" xfId="17"/>
    <cellStyle name="Millares 3 2" xfId="18"/>
    <cellStyle name="Millares 3 3" xfId="19"/>
    <cellStyle name="Millares 3 3 2" xfId="20"/>
    <cellStyle name="Millares 3 4" xfId="21"/>
    <cellStyle name="Millares 4" xfId="22"/>
    <cellStyle name="Millares 5" xfId="23"/>
    <cellStyle name="Millares 6" xfId="24"/>
    <cellStyle name="Millares 7" xfId="25"/>
    <cellStyle name="Millares 7 2" xfId="26"/>
    <cellStyle name="Millares 7 3" xfId="27"/>
    <cellStyle name="Millares 7 4" xfId="28"/>
    <cellStyle name="Millares 7 4 2" xfId="29"/>
    <cellStyle name="Millares 7 5" xfId="30"/>
    <cellStyle name="Millares 7 5 2" xfId="31"/>
    <cellStyle name="Millares 8" xfId="32"/>
    <cellStyle name="Millares 8 2" xfId="33"/>
    <cellStyle name="Millares 9" xfId="34"/>
    <cellStyle name="Moneda 2" xfId="35"/>
    <cellStyle name="Moneda 2 2" xfId="36"/>
    <cellStyle name="Moneda 3" xfId="37"/>
    <cellStyle name="Moneda 4" xfId="38"/>
    <cellStyle name="Normal" xfId="0" builtinId="0"/>
    <cellStyle name="Normal 10" xfId="2"/>
    <cellStyle name="Normal 10 2" xfId="39"/>
    <cellStyle name="Normal 2" xfId="40"/>
    <cellStyle name="Normal 2 2" xfId="41"/>
    <cellStyle name="Normal 2 2 2" xfId="42"/>
    <cellStyle name="Normal 2 3" xfId="43"/>
    <cellStyle name="Normal 3" xfId="44"/>
    <cellStyle name="Normal 3 2" xfId="45"/>
    <cellStyle name="Normal 4" xfId="46"/>
    <cellStyle name="Normal 4 2" xfId="47"/>
    <cellStyle name="Normal 5" xfId="48"/>
    <cellStyle name="Normal 6" xfId="49"/>
    <cellStyle name="Normal 7" xfId="50"/>
    <cellStyle name="Normal 7 2" xfId="51"/>
    <cellStyle name="Normal 7 3" xfId="52"/>
    <cellStyle name="Normal 8" xfId="53"/>
    <cellStyle name="Normal 8 2" xfId="54"/>
    <cellStyle name="Normal 9" xfId="55"/>
    <cellStyle name="Normal_REFRENDOS Y FONDO 3-comparativo-COPIA" xfId="1"/>
    <cellStyle name="Porcentual 10" xfId="56"/>
    <cellStyle name="Porcentual 10 2" xfId="3"/>
    <cellStyle name="Porcentual 2" xfId="57"/>
    <cellStyle name="Porcentual 3" xfId="58"/>
    <cellStyle name="Porcentual 3 2" xfId="59"/>
    <cellStyle name="Porcentual 4" xfId="60"/>
    <cellStyle name="Porcentual 5" xfId="61"/>
    <cellStyle name="Porcentual 6" xfId="62"/>
    <cellStyle name="Porcentual 7" xfId="63"/>
    <cellStyle name="Porcentual 7 2" xfId="64"/>
    <cellStyle name="Porcentual 8" xfId="65"/>
    <cellStyle name="Porcentual 8 2" xfId="66"/>
    <cellStyle name="Porcentual 9" xfId="67"/>
    <cellStyle name="Porcentual 9 2" xfId="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" y="0"/>
          <a:ext cx="1838325" cy="381000"/>
        </a:xfrm>
        <a:prstGeom prst="rect">
          <a:avLst/>
        </a:prstGeom>
        <a:ln/>
      </xdr:spPr>
    </xdr:pic>
    <xdr:clientData/>
  </xdr:twoCellAnchor>
  <xdr:twoCellAnchor editAs="oneCell">
    <xdr:from>
      <xdr:col>19</xdr:col>
      <xdr:colOff>104775</xdr:colOff>
      <xdr:row>0</xdr:row>
      <xdr:rowOff>0</xdr:rowOff>
    </xdr:from>
    <xdr:to>
      <xdr:col>22</xdr:col>
      <xdr:colOff>723900</xdr:colOff>
      <xdr:row>1</xdr:row>
      <xdr:rowOff>57150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668000" y="0"/>
          <a:ext cx="1838325" cy="381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AD49"/>
  <sheetViews>
    <sheetView tabSelected="1" topLeftCell="B1" workbookViewId="0">
      <selection activeCell="E12" sqref="E12"/>
    </sheetView>
  </sheetViews>
  <sheetFormatPr baseColWidth="10" defaultRowHeight="12.75"/>
  <cols>
    <col min="1" max="1" width="5.140625" style="7" customWidth="1"/>
    <col min="2" max="2" width="17.28515625" style="96" customWidth="1"/>
    <col min="3" max="3" width="12.5703125" style="96" customWidth="1"/>
    <col min="4" max="4" width="30" customWidth="1"/>
    <col min="5" max="5" width="14" style="96" customWidth="1"/>
    <col min="6" max="6" width="8" style="96" customWidth="1"/>
    <col min="7" max="7" width="13.140625" customWidth="1"/>
    <col min="8" max="8" width="11" customWidth="1"/>
    <col min="9" max="9" width="9.85546875" style="97" customWidth="1"/>
    <col min="10" max="10" width="13.5703125" customWidth="1"/>
    <col min="11" max="11" width="8.42578125" hidden="1" customWidth="1"/>
    <col min="12" max="12" width="10.42578125" customWidth="1"/>
    <col min="13" max="13" width="6.5703125" hidden="1" customWidth="1"/>
    <col min="14" max="14" width="7.85546875" style="98" hidden="1" customWidth="1"/>
    <col min="15" max="15" width="7" hidden="1" customWidth="1"/>
    <col min="16" max="16" width="5.5703125" hidden="1" customWidth="1"/>
    <col min="17" max="17" width="5.42578125" hidden="1" customWidth="1"/>
    <col min="18" max="18" width="6.85546875" customWidth="1"/>
    <col min="19" max="19" width="7.28515625" customWidth="1"/>
    <col min="20" max="21" width="6.42578125" customWidth="1"/>
    <col min="22" max="22" width="5.42578125" customWidth="1"/>
    <col min="23" max="23" width="11.28515625" customWidth="1"/>
    <col min="24" max="24" width="11.42578125" customWidth="1"/>
    <col min="25" max="25" width="11.7109375" bestFit="1" customWidth="1"/>
  </cols>
  <sheetData>
    <row r="1" spans="1:30" ht="25.5">
      <c r="A1" s="1"/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30" ht="22.5">
      <c r="A2" s="1"/>
      <c r="B2" s="100" t="s">
        <v>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Y2" s="2"/>
      <c r="Z2" s="2"/>
      <c r="AA2" s="2"/>
      <c r="AB2" s="2"/>
    </row>
    <row r="3" spans="1:30">
      <c r="A3" s="1"/>
      <c r="B3" s="101" t="s">
        <v>2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Y3" s="2"/>
      <c r="Z3" s="2"/>
      <c r="AA3" s="2"/>
      <c r="AB3" s="2"/>
    </row>
    <row r="4" spans="1:30">
      <c r="A4" s="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Y4" s="2"/>
      <c r="Z4" s="2"/>
      <c r="AA4" s="2"/>
      <c r="AB4" s="2"/>
    </row>
    <row r="5" spans="1:30" ht="1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Y5" s="2"/>
      <c r="Z5" s="2"/>
      <c r="AA5" s="2"/>
      <c r="AB5" s="2"/>
    </row>
    <row r="6" spans="1:30" ht="15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Y6" s="2"/>
      <c r="Z6" s="2"/>
      <c r="AA6" s="2"/>
      <c r="AB6" s="2"/>
    </row>
    <row r="7" spans="1:30" ht="15">
      <c r="A7" s="1"/>
      <c r="B7" s="5"/>
      <c r="C7" s="5"/>
      <c r="D7" s="6"/>
      <c r="E7" s="6"/>
      <c r="F7" s="6"/>
      <c r="G7" s="6"/>
      <c r="H7" s="6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Y7" s="2"/>
      <c r="Z7" s="2"/>
      <c r="AA7" s="2"/>
      <c r="AB7" s="2"/>
    </row>
    <row r="8" spans="1:30" ht="12.75" customHeight="1">
      <c r="B8" s="103" t="s">
        <v>3</v>
      </c>
      <c r="C8" s="104" t="s">
        <v>4</v>
      </c>
      <c r="D8" s="104" t="s">
        <v>5</v>
      </c>
      <c r="E8" s="105" t="s">
        <v>6</v>
      </c>
      <c r="F8" s="108" t="s">
        <v>7</v>
      </c>
      <c r="G8" s="111" t="s">
        <v>8</v>
      </c>
      <c r="H8" s="111"/>
      <c r="I8" s="112"/>
      <c r="J8" s="112"/>
      <c r="K8" s="8"/>
      <c r="L8" s="107" t="s">
        <v>9</v>
      </c>
      <c r="M8" s="113" t="s">
        <v>10</v>
      </c>
      <c r="N8" s="114"/>
      <c r="O8" s="113" t="s">
        <v>11</v>
      </c>
      <c r="P8" s="114"/>
      <c r="Q8" s="105" t="s">
        <v>12</v>
      </c>
      <c r="R8" s="9"/>
      <c r="S8" s="9"/>
      <c r="T8" s="9"/>
      <c r="U8" s="9"/>
      <c r="V8" s="9"/>
      <c r="W8" s="107" t="s">
        <v>13</v>
      </c>
      <c r="Y8" s="2"/>
      <c r="Z8" s="2"/>
      <c r="AA8" s="2"/>
      <c r="AB8" s="2"/>
    </row>
    <row r="9" spans="1:30" ht="22.5">
      <c r="B9" s="103"/>
      <c r="C9" s="104"/>
      <c r="D9" s="104"/>
      <c r="E9" s="106"/>
      <c r="F9" s="109"/>
      <c r="G9" s="10" t="s">
        <v>14</v>
      </c>
      <c r="H9" s="10" t="s">
        <v>15</v>
      </c>
      <c r="I9" s="11" t="s">
        <v>16</v>
      </c>
      <c r="J9" s="12" t="s">
        <v>17</v>
      </c>
      <c r="K9" s="10" t="s">
        <v>18</v>
      </c>
      <c r="L9" s="104"/>
      <c r="M9" s="115"/>
      <c r="N9" s="116"/>
      <c r="O9" s="115"/>
      <c r="P9" s="116"/>
      <c r="Q9" s="106"/>
      <c r="R9" s="117" t="s">
        <v>10</v>
      </c>
      <c r="S9" s="103"/>
      <c r="T9" s="117" t="s">
        <v>19</v>
      </c>
      <c r="U9" s="103"/>
      <c r="V9" s="9" t="s">
        <v>12</v>
      </c>
      <c r="W9" s="104"/>
      <c r="Y9" s="13"/>
      <c r="Z9" s="2"/>
    </row>
    <row r="10" spans="1:30" ht="22.5">
      <c r="B10" s="103"/>
      <c r="C10" s="104"/>
      <c r="D10" s="104"/>
      <c r="E10" s="107"/>
      <c r="F10" s="110"/>
      <c r="G10" s="12"/>
      <c r="H10" s="12"/>
      <c r="I10" s="14"/>
      <c r="J10" s="12"/>
      <c r="K10" s="12"/>
      <c r="L10" s="104"/>
      <c r="M10" s="15" t="s">
        <v>20</v>
      </c>
      <c r="N10" s="16" t="s">
        <v>21</v>
      </c>
      <c r="O10" s="15" t="s">
        <v>22</v>
      </c>
      <c r="P10" s="15" t="s">
        <v>21</v>
      </c>
      <c r="Q10" s="107"/>
      <c r="R10" s="17" t="s">
        <v>20</v>
      </c>
      <c r="S10" s="17" t="s">
        <v>21</v>
      </c>
      <c r="T10" s="17" t="s">
        <v>20</v>
      </c>
      <c r="U10" s="17" t="s">
        <v>21</v>
      </c>
      <c r="V10" s="17"/>
      <c r="W10" s="104"/>
      <c r="Y10" s="2"/>
      <c r="Z10" s="2"/>
    </row>
    <row r="11" spans="1:30" ht="12.75" customHeight="1">
      <c r="B11" s="120" t="s">
        <v>23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</row>
    <row r="12" spans="1:30" s="1" customFormat="1" ht="41.25" customHeight="1">
      <c r="A12" s="18"/>
      <c r="B12" s="19" t="s">
        <v>24</v>
      </c>
      <c r="C12" s="20" t="s">
        <v>25</v>
      </c>
      <c r="D12" s="21" t="s">
        <v>26</v>
      </c>
      <c r="E12" s="22" t="s">
        <v>27</v>
      </c>
      <c r="F12" s="22" t="s">
        <v>28</v>
      </c>
      <c r="G12" s="23">
        <v>5896429.0899999999</v>
      </c>
      <c r="H12" s="23"/>
      <c r="I12" s="23"/>
      <c r="J12" s="24">
        <f t="shared" ref="J12" si="0">G12-H12+I12</f>
        <v>5896429.0899999999</v>
      </c>
      <c r="K12" s="23"/>
      <c r="L12" s="22" t="s">
        <v>29</v>
      </c>
      <c r="M12" s="22" t="s">
        <v>30</v>
      </c>
      <c r="N12" s="25">
        <v>1</v>
      </c>
      <c r="O12" s="22" t="s">
        <v>31</v>
      </c>
      <c r="P12" s="22">
        <v>5863</v>
      </c>
      <c r="Q12" s="22">
        <v>459</v>
      </c>
      <c r="R12" s="22" t="s">
        <v>30</v>
      </c>
      <c r="S12" s="22">
        <v>1</v>
      </c>
      <c r="T12" s="22" t="s">
        <v>31</v>
      </c>
      <c r="U12" s="22">
        <v>5863</v>
      </c>
      <c r="V12" s="22">
        <v>459</v>
      </c>
      <c r="W12" s="22" t="s">
        <v>32</v>
      </c>
    </row>
    <row r="13" spans="1:30" s="2" customFormat="1" ht="20.25" customHeight="1">
      <c r="A13" s="18"/>
      <c r="B13" s="26"/>
      <c r="C13" s="20"/>
      <c r="D13" s="27" t="s">
        <v>33</v>
      </c>
      <c r="E13" s="27"/>
      <c r="F13" s="27"/>
      <c r="G13" s="28">
        <f>SUM(G12:G12)</f>
        <v>5896429.0899999999</v>
      </c>
      <c r="H13" s="28">
        <f>SUM(H12:H12)</f>
        <v>0</v>
      </c>
      <c r="I13" s="28">
        <f>SUM(I12:I12)</f>
        <v>0</v>
      </c>
      <c r="J13" s="28">
        <f>SUM(J12:J12)</f>
        <v>5896429.0899999999</v>
      </c>
      <c r="K13" s="29"/>
      <c r="L13" s="30"/>
      <c r="M13" s="30"/>
      <c r="N13" s="31"/>
      <c r="O13" s="30"/>
      <c r="P13" s="30"/>
      <c r="Q13" s="30"/>
      <c r="R13" s="30"/>
      <c r="S13" s="30"/>
      <c r="T13" s="30"/>
      <c r="U13" s="30"/>
      <c r="V13" s="30"/>
      <c r="W13" s="20"/>
    </row>
    <row r="14" spans="1:30" s="2" customFormat="1" ht="36" customHeight="1">
      <c r="A14" s="18"/>
      <c r="B14" s="32"/>
      <c r="C14" s="118" t="s">
        <v>34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33"/>
      <c r="Y14" s="33"/>
      <c r="Z14" s="33"/>
      <c r="AA14" s="33"/>
      <c r="AB14" s="33"/>
      <c r="AC14" s="1"/>
      <c r="AD14" s="1"/>
    </row>
    <row r="15" spans="1:30" s="1" customFormat="1" ht="41.25" customHeight="1">
      <c r="A15" s="18"/>
      <c r="B15" s="19" t="s">
        <v>35</v>
      </c>
      <c r="C15" s="20" t="s">
        <v>36</v>
      </c>
      <c r="D15" s="21" t="s">
        <v>37</v>
      </c>
      <c r="E15" s="22" t="s">
        <v>38</v>
      </c>
      <c r="F15" s="22" t="s">
        <v>39</v>
      </c>
      <c r="G15" s="23">
        <v>3699056.73</v>
      </c>
      <c r="H15" s="23"/>
      <c r="I15" s="23"/>
      <c r="J15" s="24">
        <f t="shared" ref="J15:J18" si="1">G15-H15+I15</f>
        <v>3699056.73</v>
      </c>
      <c r="K15" s="23"/>
      <c r="L15" s="22" t="s">
        <v>29</v>
      </c>
      <c r="M15" s="22" t="s">
        <v>40</v>
      </c>
      <c r="N15" s="25">
        <v>3470.03</v>
      </c>
      <c r="O15" s="22" t="s">
        <v>31</v>
      </c>
      <c r="P15" s="22">
        <v>150</v>
      </c>
      <c r="Q15" s="22">
        <v>405</v>
      </c>
      <c r="R15" s="22" t="s">
        <v>40</v>
      </c>
      <c r="S15" s="34">
        <v>3470.03</v>
      </c>
      <c r="T15" s="22" t="s">
        <v>31</v>
      </c>
      <c r="U15" s="22">
        <v>150</v>
      </c>
      <c r="V15" s="22">
        <v>405</v>
      </c>
      <c r="W15" s="22" t="s">
        <v>32</v>
      </c>
    </row>
    <row r="16" spans="1:30" s="1" customFormat="1" ht="41.25" customHeight="1">
      <c r="A16" s="18"/>
      <c r="B16" s="19" t="s">
        <v>41</v>
      </c>
      <c r="C16" s="20" t="s">
        <v>42</v>
      </c>
      <c r="D16" s="21" t="s">
        <v>43</v>
      </c>
      <c r="E16" s="22" t="s">
        <v>27</v>
      </c>
      <c r="F16" s="22" t="s">
        <v>28</v>
      </c>
      <c r="G16" s="23">
        <v>8957772.1799999997</v>
      </c>
      <c r="H16" s="23"/>
      <c r="I16" s="23"/>
      <c r="J16" s="24">
        <f t="shared" si="1"/>
        <v>8957772.1799999997</v>
      </c>
      <c r="K16" s="23"/>
      <c r="L16" s="22" t="s">
        <v>29</v>
      </c>
      <c r="M16" s="22" t="s">
        <v>40</v>
      </c>
      <c r="N16" s="25">
        <v>1319</v>
      </c>
      <c r="O16" s="22" t="s">
        <v>31</v>
      </c>
      <c r="P16" s="22">
        <v>48500</v>
      </c>
      <c r="Q16" s="22">
        <v>921</v>
      </c>
      <c r="R16" s="22" t="s">
        <v>44</v>
      </c>
      <c r="S16" s="34">
        <v>1319</v>
      </c>
      <c r="T16" s="22" t="s">
        <v>31</v>
      </c>
      <c r="U16" s="35">
        <v>48500</v>
      </c>
      <c r="V16" s="22">
        <v>921</v>
      </c>
      <c r="W16" s="22" t="s">
        <v>32</v>
      </c>
    </row>
    <row r="17" spans="1:30" s="1" customFormat="1" ht="41.25" customHeight="1">
      <c r="A17" s="18"/>
      <c r="B17" s="19" t="s">
        <v>45</v>
      </c>
      <c r="C17" s="20" t="s">
        <v>46</v>
      </c>
      <c r="D17" s="21" t="s">
        <v>47</v>
      </c>
      <c r="E17" s="22" t="s">
        <v>48</v>
      </c>
      <c r="F17" s="22" t="s">
        <v>39</v>
      </c>
      <c r="G17" s="23">
        <v>5000000</v>
      </c>
      <c r="H17" s="23"/>
      <c r="I17" s="23"/>
      <c r="J17" s="24">
        <f t="shared" si="1"/>
        <v>5000000</v>
      </c>
      <c r="K17" s="23"/>
      <c r="L17" s="22" t="s">
        <v>29</v>
      </c>
      <c r="M17" s="22" t="s">
        <v>40</v>
      </c>
      <c r="N17" s="25">
        <v>2209.2800000000002</v>
      </c>
      <c r="O17" s="22" t="s">
        <v>31</v>
      </c>
      <c r="P17" s="22">
        <v>60</v>
      </c>
      <c r="Q17" s="22">
        <v>1389</v>
      </c>
      <c r="R17" s="22" t="s">
        <v>40</v>
      </c>
      <c r="S17" s="34">
        <v>2209.2800000000002</v>
      </c>
      <c r="T17" s="22" t="s">
        <v>31</v>
      </c>
      <c r="U17" s="22">
        <v>60</v>
      </c>
      <c r="V17" s="22">
        <v>1389</v>
      </c>
      <c r="W17" s="22" t="s">
        <v>32</v>
      </c>
    </row>
    <row r="18" spans="1:30" s="1" customFormat="1" ht="41.25" customHeight="1">
      <c r="A18" s="18"/>
      <c r="B18" s="19" t="s">
        <v>49</v>
      </c>
      <c r="C18" s="20" t="s">
        <v>50</v>
      </c>
      <c r="D18" s="21" t="s">
        <v>51</v>
      </c>
      <c r="E18" s="22" t="s">
        <v>27</v>
      </c>
      <c r="F18" s="22" t="s">
        <v>39</v>
      </c>
      <c r="G18" s="23">
        <v>7948909.5800000001</v>
      </c>
      <c r="H18" s="23"/>
      <c r="I18" s="23"/>
      <c r="J18" s="24">
        <f t="shared" si="1"/>
        <v>7948909.5800000001</v>
      </c>
      <c r="K18" s="23"/>
      <c r="L18" s="22" t="s">
        <v>29</v>
      </c>
      <c r="M18" s="22" t="s">
        <v>40</v>
      </c>
      <c r="N18" s="25">
        <v>2209.2800000000002</v>
      </c>
      <c r="O18" s="22" t="s">
        <v>31</v>
      </c>
      <c r="P18" s="22">
        <v>60</v>
      </c>
      <c r="Q18" s="22">
        <v>1389</v>
      </c>
      <c r="R18" s="22" t="s">
        <v>44</v>
      </c>
      <c r="S18" s="34">
        <v>1441.3</v>
      </c>
      <c r="T18" s="22" t="s">
        <v>31</v>
      </c>
      <c r="U18" s="35">
        <v>200000</v>
      </c>
      <c r="V18" s="22">
        <v>81</v>
      </c>
      <c r="W18" s="22" t="s">
        <v>32</v>
      </c>
    </row>
    <row r="19" spans="1:30" s="2" customFormat="1" ht="18.75" customHeight="1">
      <c r="A19" s="18"/>
      <c r="B19" s="36"/>
      <c r="C19" s="37"/>
      <c r="D19" s="38" t="s">
        <v>33</v>
      </c>
      <c r="E19" s="38"/>
      <c r="F19" s="38"/>
      <c r="G19" s="39">
        <f>SUM(G15:G18)</f>
        <v>25605738.490000002</v>
      </c>
      <c r="H19" s="39">
        <f t="shared" ref="H19:I19" si="2">SUM(H15:H18)</f>
        <v>0</v>
      </c>
      <c r="I19" s="39">
        <f t="shared" si="2"/>
        <v>0</v>
      </c>
      <c r="J19" s="39">
        <f>SUM(J15:J18)</f>
        <v>25605738.490000002</v>
      </c>
      <c r="K19" s="40"/>
      <c r="L19" s="41"/>
      <c r="M19" s="41"/>
      <c r="N19" s="42"/>
      <c r="O19" s="38"/>
      <c r="P19" s="38"/>
      <c r="Q19" s="38"/>
      <c r="R19" s="38"/>
      <c r="S19" s="38"/>
      <c r="T19" s="38"/>
      <c r="U19" s="38"/>
      <c r="V19" s="38"/>
      <c r="W19" s="38"/>
    </row>
    <row r="20" spans="1:30" s="2" customFormat="1" ht="36" hidden="1" customHeight="1">
      <c r="A20" s="43"/>
      <c r="B20" s="44"/>
      <c r="C20" s="119" t="s">
        <v>52</v>
      </c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23"/>
      <c r="X20" s="33"/>
      <c r="Y20" s="33"/>
      <c r="Z20" s="33"/>
      <c r="AA20" s="33"/>
      <c r="AB20" s="33"/>
      <c r="AC20" s="1"/>
      <c r="AD20" s="1"/>
    </row>
    <row r="21" spans="1:30" s="2" customFormat="1" ht="24" hidden="1" customHeight="1">
      <c r="A21" s="18"/>
      <c r="B21" s="26"/>
      <c r="C21" s="20"/>
      <c r="D21" s="21"/>
      <c r="E21" s="20"/>
      <c r="F21" s="20"/>
      <c r="G21" s="24"/>
      <c r="H21" s="45"/>
      <c r="I21" s="45"/>
      <c r="J21" s="24"/>
      <c r="K21" s="30"/>
      <c r="L21" s="20"/>
      <c r="M21" s="20"/>
      <c r="N21" s="46"/>
      <c r="O21" s="20"/>
      <c r="P21" s="20"/>
      <c r="Q21" s="20"/>
      <c r="R21" s="20"/>
      <c r="S21" s="20"/>
      <c r="T21" s="20"/>
      <c r="U21" s="20"/>
      <c r="V21" s="20"/>
      <c r="W21" s="20"/>
    </row>
    <row r="22" spans="1:30" s="2" customFormat="1" ht="31.5" hidden="1" customHeight="1">
      <c r="A22" s="18"/>
      <c r="B22" s="47"/>
      <c r="C22" s="20"/>
      <c r="D22" s="48" t="s">
        <v>33</v>
      </c>
      <c r="E22" s="48"/>
      <c r="F22" s="48"/>
      <c r="G22" s="49">
        <f>SUM(G21:G21)</f>
        <v>0</v>
      </c>
      <c r="H22" s="29">
        <f>SUM(H21:H21)</f>
        <v>0</v>
      </c>
      <c r="I22" s="29">
        <f>SUM(I21:I21)</f>
        <v>0</v>
      </c>
      <c r="J22" s="49">
        <f>SUM(J21:J21)</f>
        <v>0</v>
      </c>
      <c r="K22" s="29"/>
      <c r="L22" s="50"/>
      <c r="M22" s="50"/>
      <c r="N22" s="51"/>
      <c r="O22" s="48"/>
      <c r="P22" s="48"/>
      <c r="Q22" s="48"/>
      <c r="R22" s="48"/>
      <c r="S22" s="48"/>
      <c r="T22" s="48"/>
      <c r="U22" s="48"/>
      <c r="V22" s="48"/>
      <c r="W22" s="48"/>
    </row>
    <row r="23" spans="1:30" s="2" customFormat="1" ht="31.5" hidden="1" customHeight="1">
      <c r="A23" s="18"/>
      <c r="B23" s="52"/>
      <c r="C23" s="53"/>
      <c r="D23" s="54"/>
      <c r="E23" s="54"/>
      <c r="F23" s="54"/>
      <c r="G23" s="55"/>
      <c r="H23" s="56"/>
      <c r="I23" s="56"/>
      <c r="J23" s="55"/>
      <c r="K23" s="56"/>
      <c r="L23" s="57"/>
      <c r="M23" s="57"/>
      <c r="N23" s="58"/>
      <c r="O23" s="54"/>
      <c r="P23" s="54"/>
      <c r="Q23" s="54"/>
      <c r="R23" s="54"/>
      <c r="S23" s="54"/>
      <c r="T23" s="54"/>
      <c r="U23" s="54"/>
      <c r="V23" s="54"/>
      <c r="W23" s="27"/>
    </row>
    <row r="24" spans="1:30" s="2" customFormat="1" ht="41.25" hidden="1" customHeight="1">
      <c r="A24" s="18"/>
      <c r="B24" s="32"/>
      <c r="C24" s="118" t="s">
        <v>53</v>
      </c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23"/>
    </row>
    <row r="25" spans="1:30" s="63" customFormat="1" ht="18" hidden="1" customHeight="1">
      <c r="A25" s="18"/>
      <c r="B25" s="59"/>
      <c r="C25" s="60"/>
      <c r="D25" s="61"/>
      <c r="E25" s="60"/>
      <c r="F25" s="60"/>
      <c r="G25" s="24"/>
      <c r="H25" s="24"/>
      <c r="I25" s="24"/>
      <c r="J25" s="24"/>
      <c r="K25" s="24"/>
      <c r="L25" s="60"/>
      <c r="M25" s="60"/>
      <c r="N25" s="62"/>
      <c r="O25" s="60"/>
      <c r="P25" s="60"/>
      <c r="Q25" s="60"/>
      <c r="R25" s="60"/>
      <c r="S25" s="60"/>
      <c r="T25" s="60"/>
      <c r="U25" s="60"/>
      <c r="V25" s="60"/>
      <c r="W25" s="60"/>
    </row>
    <row r="26" spans="1:30" s="2" customFormat="1" ht="46.5" hidden="1" customHeight="1">
      <c r="A26" s="18"/>
      <c r="B26" s="47"/>
      <c r="C26" s="20"/>
      <c r="D26" s="48" t="s">
        <v>33</v>
      </c>
      <c r="E26" s="48"/>
      <c r="F26" s="48"/>
      <c r="G26" s="49">
        <f>SUM(G25)</f>
        <v>0</v>
      </c>
      <c r="H26" s="49">
        <f t="shared" ref="H26:I26" si="3">SUM(H25)</f>
        <v>0</v>
      </c>
      <c r="I26" s="49">
        <f t="shared" si="3"/>
        <v>0</v>
      </c>
      <c r="J26" s="49">
        <f>SUM(J25:J25)</f>
        <v>0</v>
      </c>
      <c r="K26" s="49"/>
      <c r="L26" s="20"/>
      <c r="M26" s="20"/>
      <c r="N26" s="46"/>
      <c r="O26" s="20"/>
      <c r="P26" s="20"/>
      <c r="Q26" s="20"/>
      <c r="R26" s="20"/>
      <c r="S26" s="20"/>
      <c r="T26" s="20"/>
      <c r="U26" s="20"/>
      <c r="V26" s="20"/>
      <c r="W26" s="20"/>
    </row>
    <row r="27" spans="1:30" s="2" customFormat="1" ht="19.5" hidden="1" customHeight="1">
      <c r="A27" s="18"/>
      <c r="B27" s="32"/>
      <c r="C27" s="118" t="s">
        <v>54</v>
      </c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</row>
    <row r="28" spans="1:30" s="67" customFormat="1" ht="44.25" hidden="1" customHeight="1">
      <c r="A28" s="18"/>
      <c r="B28" s="59"/>
      <c r="C28" s="60"/>
      <c r="D28" s="60"/>
      <c r="E28" s="60"/>
      <c r="F28" s="60"/>
      <c r="G28" s="24"/>
      <c r="H28" s="64"/>
      <c r="I28" s="64"/>
      <c r="J28" s="24">
        <f>G28</f>
        <v>0</v>
      </c>
      <c r="K28" s="65"/>
      <c r="L28" s="60"/>
      <c r="M28" s="60"/>
      <c r="N28" s="66"/>
      <c r="O28" s="65"/>
      <c r="P28" s="65"/>
      <c r="Q28" s="65"/>
      <c r="R28" s="65"/>
      <c r="S28" s="65"/>
      <c r="T28" s="65"/>
      <c r="U28" s="65"/>
      <c r="V28" s="65"/>
      <c r="W28" s="60"/>
    </row>
    <row r="29" spans="1:30" s="2" customFormat="1" ht="46.5" hidden="1" customHeight="1">
      <c r="A29" s="18"/>
      <c r="B29" s="47"/>
      <c r="C29" s="20"/>
      <c r="D29" s="30"/>
      <c r="E29" s="20"/>
      <c r="F29" s="20"/>
      <c r="G29" s="24"/>
      <c r="H29" s="24"/>
      <c r="I29" s="24"/>
      <c r="J29" s="24"/>
      <c r="K29" s="24"/>
      <c r="L29" s="20"/>
      <c r="M29" s="20"/>
      <c r="N29" s="46"/>
      <c r="O29" s="20"/>
      <c r="P29" s="20"/>
      <c r="Q29" s="20"/>
      <c r="R29" s="20"/>
      <c r="S29" s="20"/>
      <c r="T29" s="20"/>
      <c r="U29" s="20"/>
      <c r="V29" s="20"/>
      <c r="W29" s="20"/>
    </row>
    <row r="30" spans="1:30" s="2" customFormat="1" ht="30.75" hidden="1" customHeight="1">
      <c r="A30" s="18"/>
      <c r="B30" s="47"/>
      <c r="C30" s="20"/>
      <c r="D30" s="68" t="s">
        <v>33</v>
      </c>
      <c r="E30" s="68"/>
      <c r="F30" s="68"/>
      <c r="G30" s="49">
        <f>SUM(G28:G29)</f>
        <v>0</v>
      </c>
      <c r="H30" s="28">
        <f>SUM(H28:H29)</f>
        <v>0</v>
      </c>
      <c r="I30" s="28">
        <f>SUM(I28:I29)</f>
        <v>0</v>
      </c>
      <c r="J30" s="49">
        <f>SUM(J28:J29)</f>
        <v>0</v>
      </c>
      <c r="K30" s="28"/>
      <c r="L30" s="20"/>
      <c r="M30" s="20"/>
      <c r="N30" s="46"/>
      <c r="O30" s="20"/>
      <c r="P30" s="20"/>
      <c r="Q30" s="20"/>
      <c r="R30" s="20"/>
      <c r="S30" s="20"/>
      <c r="T30" s="20"/>
      <c r="U30" s="20"/>
      <c r="V30" s="20"/>
      <c r="W30" s="20"/>
    </row>
    <row r="31" spans="1:30" s="2" customFormat="1" ht="30.75" hidden="1" customHeight="1">
      <c r="A31" s="18"/>
      <c r="B31" s="32"/>
      <c r="C31" s="118" t="s">
        <v>55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</row>
    <row r="32" spans="1:30" s="2" customFormat="1" ht="52.5" hidden="1" customHeight="1">
      <c r="A32" s="18"/>
      <c r="B32" s="47"/>
      <c r="C32" s="20"/>
      <c r="D32" s="21"/>
      <c r="E32" s="20"/>
      <c r="F32" s="20"/>
      <c r="G32" s="24"/>
      <c r="H32" s="24"/>
      <c r="I32" s="24"/>
      <c r="J32" s="24"/>
      <c r="K32" s="24"/>
      <c r="L32" s="20"/>
      <c r="M32" s="20"/>
      <c r="N32" s="31"/>
      <c r="O32" s="30"/>
      <c r="P32" s="30"/>
      <c r="Q32" s="30"/>
      <c r="R32" s="30"/>
      <c r="S32" s="30"/>
      <c r="T32" s="30"/>
      <c r="U32" s="30"/>
      <c r="V32" s="30"/>
      <c r="W32" s="20"/>
    </row>
    <row r="33" spans="1:23" s="70" customFormat="1" ht="41.25" hidden="1" customHeight="1">
      <c r="A33" s="18"/>
      <c r="B33" s="59"/>
      <c r="C33" s="60"/>
      <c r="D33" s="61"/>
      <c r="E33" s="60"/>
      <c r="F33" s="60"/>
      <c r="G33" s="24"/>
      <c r="H33" s="69"/>
      <c r="I33" s="69"/>
      <c r="J33" s="24">
        <f>G33-H33</f>
        <v>0</v>
      </c>
      <c r="K33" s="69"/>
      <c r="L33" s="60"/>
      <c r="M33" s="60"/>
      <c r="N33" s="62"/>
      <c r="O33" s="60"/>
      <c r="P33" s="60"/>
      <c r="Q33" s="60"/>
      <c r="R33" s="60"/>
      <c r="S33" s="60"/>
      <c r="T33" s="60"/>
      <c r="U33" s="60"/>
      <c r="V33" s="60"/>
      <c r="W33" s="60"/>
    </row>
    <row r="34" spans="1:23" s="2" customFormat="1" ht="30.75" hidden="1" customHeight="1">
      <c r="A34" s="18"/>
      <c r="B34" s="71"/>
      <c r="C34" s="71"/>
      <c r="D34" s="68" t="s">
        <v>33</v>
      </c>
      <c r="E34" s="68"/>
      <c r="F34" s="68"/>
      <c r="G34" s="49">
        <f>SUM(G32:G33)</f>
        <v>0</v>
      </c>
      <c r="H34" s="28">
        <f>SUM(H32)</f>
        <v>0</v>
      </c>
      <c r="I34" s="28">
        <f>SUM(I32)</f>
        <v>0</v>
      </c>
      <c r="J34" s="49">
        <f>SUM(J32:J33)</f>
        <v>0</v>
      </c>
      <c r="K34" s="28"/>
      <c r="L34" s="72"/>
      <c r="M34" s="72"/>
      <c r="N34" s="73"/>
      <c r="O34" s="72"/>
      <c r="P34" s="72"/>
      <c r="Q34" s="72"/>
      <c r="R34" s="72"/>
      <c r="S34" s="72"/>
      <c r="T34" s="72"/>
      <c r="U34" s="72"/>
      <c r="V34" s="72"/>
      <c r="W34" s="72"/>
    </row>
    <row r="35" spans="1:23" s="2" customFormat="1" ht="30.75" hidden="1" customHeight="1">
      <c r="A35" s="18"/>
      <c r="B35" s="32"/>
      <c r="C35" s="118" t="s">
        <v>56</v>
      </c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</row>
    <row r="36" spans="1:23" s="2" customFormat="1" ht="52.5" hidden="1" customHeight="1">
      <c r="A36" s="18"/>
      <c r="B36" s="47"/>
      <c r="C36" s="20"/>
      <c r="D36" s="21"/>
      <c r="E36" s="20"/>
      <c r="F36" s="20"/>
      <c r="G36" s="24"/>
      <c r="H36" s="24"/>
      <c r="I36" s="24"/>
      <c r="J36" s="24">
        <f>G36</f>
        <v>0</v>
      </c>
      <c r="K36" s="24"/>
      <c r="L36" s="20"/>
      <c r="M36" s="20"/>
      <c r="N36" s="31"/>
      <c r="O36" s="30"/>
      <c r="P36" s="30"/>
      <c r="Q36" s="30"/>
      <c r="R36" s="30"/>
      <c r="S36" s="30"/>
      <c r="T36" s="30"/>
      <c r="U36" s="30"/>
      <c r="V36" s="30"/>
      <c r="W36" s="20"/>
    </row>
    <row r="37" spans="1:23" s="2" customFormat="1" ht="41.25" hidden="1" customHeight="1">
      <c r="A37" s="18"/>
      <c r="B37" s="47"/>
      <c r="C37" s="20"/>
      <c r="D37" s="21"/>
      <c r="E37" s="20"/>
      <c r="F37" s="20"/>
      <c r="G37" s="24"/>
      <c r="H37" s="69"/>
      <c r="I37" s="69"/>
      <c r="J37" s="24"/>
      <c r="K37" s="69"/>
      <c r="L37" s="20"/>
      <c r="M37" s="20"/>
      <c r="N37" s="46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2" customFormat="1" ht="30.75" hidden="1" customHeight="1">
      <c r="A38" s="18"/>
      <c r="B38" s="71"/>
      <c r="C38" s="71"/>
      <c r="D38" s="68" t="s">
        <v>33</v>
      </c>
      <c r="E38" s="68"/>
      <c r="F38" s="68"/>
      <c r="G38" s="49">
        <f>SUM(G36:G37)</f>
        <v>0</v>
      </c>
      <c r="H38" s="28">
        <f>SUM(H36)</f>
        <v>0</v>
      </c>
      <c r="I38" s="28">
        <f>SUM(I36)</f>
        <v>0</v>
      </c>
      <c r="J38" s="49">
        <f>SUM(J36:J37)</f>
        <v>0</v>
      </c>
      <c r="K38" s="28"/>
      <c r="L38" s="72"/>
      <c r="M38" s="72"/>
      <c r="N38" s="73"/>
      <c r="O38" s="72"/>
      <c r="P38" s="72"/>
      <c r="Q38" s="72"/>
      <c r="R38" s="72"/>
      <c r="S38" s="72"/>
      <c r="T38" s="72"/>
      <c r="U38" s="72"/>
      <c r="V38" s="72"/>
      <c r="W38" s="72"/>
    </row>
    <row r="39" spans="1:23" s="2" customFormat="1" ht="30.75" hidden="1" customHeight="1">
      <c r="A39" s="18"/>
      <c r="B39" s="32"/>
      <c r="C39" s="118" t="s">
        <v>57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</row>
    <row r="40" spans="1:23" s="2" customFormat="1" ht="52.5" hidden="1" customHeight="1">
      <c r="A40" s="18"/>
      <c r="B40" s="47"/>
      <c r="C40" s="20"/>
      <c r="D40" s="21"/>
      <c r="E40" s="20"/>
      <c r="F40" s="20"/>
      <c r="G40" s="24"/>
      <c r="H40" s="24"/>
      <c r="I40" s="24"/>
      <c r="J40" s="24"/>
      <c r="K40" s="24"/>
      <c r="L40" s="20"/>
      <c r="M40" s="20"/>
      <c r="N40" s="31"/>
      <c r="O40" s="30"/>
      <c r="P40" s="30"/>
      <c r="Q40" s="30"/>
      <c r="R40" s="30"/>
      <c r="S40" s="30"/>
      <c r="T40" s="30"/>
      <c r="U40" s="30"/>
      <c r="V40" s="30"/>
      <c r="W40" s="20"/>
    </row>
    <row r="41" spans="1:23" s="2" customFormat="1" ht="52.5" hidden="1" customHeight="1">
      <c r="A41" s="18"/>
      <c r="B41" s="47"/>
      <c r="C41" s="20"/>
      <c r="D41" s="21"/>
      <c r="E41" s="20"/>
      <c r="F41" s="20"/>
      <c r="G41" s="24"/>
      <c r="H41" s="24"/>
      <c r="I41" s="24"/>
      <c r="J41" s="24"/>
      <c r="K41" s="24"/>
      <c r="L41" s="20"/>
      <c r="M41" s="20"/>
      <c r="N41" s="31"/>
      <c r="O41" s="30"/>
      <c r="P41" s="30"/>
      <c r="Q41" s="30"/>
      <c r="R41" s="30"/>
      <c r="S41" s="30"/>
      <c r="T41" s="30"/>
      <c r="U41" s="30"/>
      <c r="V41" s="30"/>
      <c r="W41" s="20"/>
    </row>
    <row r="42" spans="1:23" s="2" customFormat="1" ht="52.5" hidden="1" customHeight="1">
      <c r="A42" s="18"/>
      <c r="B42" s="47"/>
      <c r="C42" s="20"/>
      <c r="D42" s="74"/>
      <c r="E42" s="75"/>
      <c r="F42" s="75"/>
      <c r="G42" s="24"/>
      <c r="H42" s="24"/>
      <c r="I42" s="24"/>
      <c r="J42" s="24"/>
      <c r="K42" s="24"/>
      <c r="L42" s="20"/>
      <c r="M42" s="20"/>
      <c r="N42" s="31"/>
      <c r="O42" s="30"/>
      <c r="P42" s="30"/>
      <c r="Q42" s="30"/>
      <c r="R42" s="30"/>
      <c r="S42" s="30"/>
      <c r="T42" s="30"/>
      <c r="U42" s="30"/>
      <c r="V42" s="30"/>
      <c r="W42" s="20"/>
    </row>
    <row r="43" spans="1:23" s="2" customFormat="1" ht="38.25" hidden="1" customHeight="1">
      <c r="A43" s="18"/>
      <c r="B43" s="47"/>
      <c r="C43" s="20"/>
      <c r="D43" s="76"/>
      <c r="E43" s="77"/>
      <c r="F43" s="77"/>
      <c r="G43" s="24"/>
      <c r="H43" s="24"/>
      <c r="I43" s="24"/>
      <c r="J43" s="24"/>
      <c r="K43" s="24"/>
      <c r="L43" s="20"/>
      <c r="M43" s="20"/>
      <c r="N43" s="31"/>
      <c r="O43" s="30"/>
      <c r="P43" s="30"/>
      <c r="Q43" s="30"/>
      <c r="R43" s="30"/>
      <c r="S43" s="30"/>
      <c r="T43" s="30"/>
      <c r="U43" s="30"/>
      <c r="V43" s="30"/>
      <c r="W43" s="20"/>
    </row>
    <row r="44" spans="1:23" s="2" customFormat="1" ht="47.25" hidden="1" customHeight="1">
      <c r="A44" s="7"/>
      <c r="B44" s="47"/>
      <c r="C44" s="20"/>
      <c r="D44" s="68" t="s">
        <v>33</v>
      </c>
      <c r="E44" s="68"/>
      <c r="F44" s="68"/>
      <c r="G44" s="49">
        <f>SUM(G40:G43)</f>
        <v>0</v>
      </c>
      <c r="H44" s="28">
        <f>SUM(H40)</f>
        <v>0</v>
      </c>
      <c r="I44" s="28">
        <f>SUM(I40)</f>
        <v>0</v>
      </c>
      <c r="J44" s="49">
        <f>SUM(J40:J43)</f>
        <v>0</v>
      </c>
      <c r="K44" s="28"/>
      <c r="L44" s="20"/>
      <c r="M44" s="20"/>
      <c r="N44" s="46"/>
      <c r="O44" s="20"/>
      <c r="P44" s="20"/>
      <c r="Q44" s="20"/>
      <c r="R44" s="20"/>
      <c r="S44" s="20"/>
      <c r="T44" s="20"/>
      <c r="U44" s="20"/>
      <c r="V44" s="20"/>
      <c r="W44" s="20"/>
    </row>
    <row r="45" spans="1:23" s="2" customFormat="1" ht="30.75" hidden="1" customHeight="1">
      <c r="A45" s="18"/>
      <c r="B45" s="32"/>
      <c r="C45" s="118" t="s">
        <v>58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</row>
    <row r="46" spans="1:23" s="2" customFormat="1" ht="30.75" hidden="1" customHeight="1">
      <c r="A46" s="18"/>
      <c r="B46" s="47"/>
      <c r="C46" s="47"/>
      <c r="D46" s="47"/>
      <c r="E46" s="47"/>
      <c r="F46" s="47"/>
      <c r="G46" s="78"/>
      <c r="H46" s="47"/>
      <c r="I46" s="47"/>
      <c r="J46" s="79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7" spans="1:23" ht="22.5" hidden="1" customHeight="1">
      <c r="B47" s="80"/>
      <c r="C47" s="81"/>
      <c r="D47" s="82" t="s">
        <v>33</v>
      </c>
      <c r="E47" s="82"/>
      <c r="F47" s="82"/>
      <c r="G47" s="49">
        <f>SUM(G40:G46)</f>
        <v>0</v>
      </c>
      <c r="H47" s="83">
        <f>SUM(H37)</f>
        <v>0</v>
      </c>
      <c r="I47" s="83">
        <f>SUM(I37)</f>
        <v>0</v>
      </c>
      <c r="J47" s="49">
        <f>SUM(J40:J46)</f>
        <v>0</v>
      </c>
      <c r="K47" s="83"/>
      <c r="L47" s="84"/>
      <c r="M47" s="84"/>
      <c r="N47" s="85"/>
      <c r="O47" s="84"/>
      <c r="P47" s="84"/>
      <c r="Q47" s="84"/>
      <c r="R47" s="84"/>
      <c r="S47" s="84"/>
      <c r="T47" s="84"/>
      <c r="U47" s="84"/>
      <c r="V47" s="84"/>
      <c r="W47" s="81"/>
    </row>
    <row r="48" spans="1:23" ht="22.5" customHeight="1">
      <c r="B48" s="80"/>
      <c r="C48" s="81"/>
      <c r="D48" s="82"/>
      <c r="E48" s="82"/>
      <c r="F48" s="82"/>
      <c r="G48" s="49"/>
      <c r="H48" s="83"/>
      <c r="I48" s="83"/>
      <c r="J48" s="49"/>
      <c r="K48" s="83"/>
      <c r="L48" s="84"/>
      <c r="M48" s="84"/>
      <c r="N48" s="85"/>
      <c r="O48" s="84"/>
      <c r="P48" s="84"/>
      <c r="Q48" s="84"/>
      <c r="R48" s="84"/>
      <c r="S48" s="84"/>
      <c r="T48" s="84"/>
      <c r="U48" s="84"/>
      <c r="V48" s="84"/>
      <c r="W48" s="81"/>
    </row>
    <row r="49" spans="1:24" s="70" customFormat="1" ht="18.75" customHeight="1">
      <c r="A49" s="86"/>
      <c r="B49" s="87"/>
      <c r="C49" s="88"/>
      <c r="D49" s="89" t="s">
        <v>59</v>
      </c>
      <c r="E49" s="89"/>
      <c r="F49" s="89"/>
      <c r="G49" s="49">
        <f>G13+G19</f>
        <v>31502167.580000002</v>
      </c>
      <c r="H49" s="49">
        <f>H13+H19+H22+H26+H47</f>
        <v>0</v>
      </c>
      <c r="I49" s="49">
        <f>I13+I19+I22+I26+I47</f>
        <v>0</v>
      </c>
      <c r="J49" s="49">
        <f>J13+J19+J22+J26+J47</f>
        <v>31502167.580000002</v>
      </c>
      <c r="K49" s="90">
        <f>SUM(K12:K48)</f>
        <v>0</v>
      </c>
      <c r="L49" s="91"/>
      <c r="M49" s="91"/>
      <c r="N49" s="92"/>
      <c r="O49" s="93"/>
      <c r="P49" s="93"/>
      <c r="Q49" s="93"/>
      <c r="R49" s="93"/>
      <c r="S49" s="93"/>
      <c r="T49" s="93"/>
      <c r="U49" s="93"/>
      <c r="V49" s="93"/>
      <c r="W49" s="94"/>
      <c r="X49" s="95"/>
    </row>
  </sheetData>
  <autoFilter ref="B8:W28">
    <filterColumn colId="5" showButton="0"/>
    <filterColumn colId="6" showButton="0"/>
    <filterColumn colId="7" showButton="0"/>
  </autoFilter>
  <mergeCells count="26">
    <mergeCell ref="T9:U9"/>
    <mergeCell ref="C35:W35"/>
    <mergeCell ref="C39:W39"/>
    <mergeCell ref="C45:W45"/>
    <mergeCell ref="B11:W11"/>
    <mergeCell ref="C14:W14"/>
    <mergeCell ref="C20:W20"/>
    <mergeCell ref="C24:W24"/>
    <mergeCell ref="C27:W27"/>
    <mergeCell ref="C31:W31"/>
    <mergeCell ref="B1:W1"/>
    <mergeCell ref="B2:W2"/>
    <mergeCell ref="B3:W4"/>
    <mergeCell ref="I7:W7"/>
    <mergeCell ref="B8:B10"/>
    <mergeCell ref="C8:C10"/>
    <mergeCell ref="D8:D10"/>
    <mergeCell ref="E8:E10"/>
    <mergeCell ref="F8:F10"/>
    <mergeCell ref="G8:J8"/>
    <mergeCell ref="L8:L10"/>
    <mergeCell ref="M8:N9"/>
    <mergeCell ref="O8:P9"/>
    <mergeCell ref="Q8:Q10"/>
    <mergeCell ref="W8:W10"/>
    <mergeCell ref="R9:S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 IV 3ER. TRIMES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DEYSI</cp:lastModifiedBy>
  <dcterms:created xsi:type="dcterms:W3CDTF">2021-09-30T19:29:59Z</dcterms:created>
  <dcterms:modified xsi:type="dcterms:W3CDTF">2021-11-09T18:49:12Z</dcterms:modified>
</cp:coreProperties>
</file>