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YSI\Desktop\PROGRAMACIÓN Y PRESUPUESTO\PROGRAMACIÓN 2022\TRIMESTRALES 2022\TRIMESTRALES F3 2022\"/>
    </mc:Choice>
  </mc:AlternateContent>
  <xr:revisionPtr revIDLastSave="0" documentId="8_{B97145DF-EB36-7340-AB21-1E9C82CF36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NDO 3  " sheetId="3" r:id="rId1"/>
  </sheets>
  <definedNames>
    <definedName name="_xlnm._FilterDatabase" localSheetId="0" hidden="1">'FONDO 3  '!$D$24:$S$24</definedName>
    <definedName name="_xlnm.Print_Titles" localSheetId="0">'FONDO 3  '!$1:$10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3" l="1"/>
  <c r="J24" i="3"/>
  <c r="I24" i="3"/>
  <c r="H24" i="3"/>
  <c r="H26" i="3"/>
  <c r="K23" i="3"/>
  <c r="K22" i="3"/>
  <c r="K12" i="3"/>
  <c r="K13" i="3"/>
  <c r="K14" i="3"/>
  <c r="K15" i="3"/>
  <c r="K16" i="3"/>
  <c r="K17" i="3"/>
  <c r="K18" i="3"/>
  <c r="K19" i="3"/>
  <c r="K20" i="3"/>
  <c r="K21" i="3"/>
  <c r="I26" i="3"/>
  <c r="J26" i="3"/>
  <c r="L24" i="3"/>
  <c r="L26" i="3"/>
  <c r="K27" i="3"/>
  <c r="K26" i="3"/>
  <c r="K28" i="3"/>
  <c r="H28" i="3"/>
</calcChain>
</file>

<file path=xl/sharedStrings.xml><?xml version="1.0" encoding="utf-8"?>
<sst xmlns="http://schemas.openxmlformats.org/spreadsheetml/2006/main" count="136" uniqueCount="77">
  <si>
    <t>No. OFICIO DE APROBACIÓN Y FECHA</t>
  </si>
  <si>
    <t>No. DE OBRA</t>
  </si>
  <si>
    <t>TIPO DE OBRA</t>
  </si>
  <si>
    <t>COLONIA</t>
  </si>
  <si>
    <t>DEPENDENCIA EJECUTORA</t>
  </si>
  <si>
    <t>ESTRUCTURA FINANCIERA</t>
  </si>
  <si>
    <t>FUENTE DE FINANC.</t>
  </si>
  <si>
    <t>METAS DE CAPACIDAD</t>
  </si>
  <si>
    <t>METAS DE BENEFICIO</t>
  </si>
  <si>
    <t>JORN.</t>
  </si>
  <si>
    <t>MONTO INICIAL</t>
  </si>
  <si>
    <t>REDUCCION</t>
  </si>
  <si>
    <t xml:space="preserve">AMPLIACION </t>
  </si>
  <si>
    <t>MONTO FINAL</t>
  </si>
  <si>
    <t>RENDIMIENTOS</t>
  </si>
  <si>
    <t>U. DE M.</t>
  </si>
  <si>
    <t>CANT.</t>
  </si>
  <si>
    <t>U.DE M.</t>
  </si>
  <si>
    <t>OBSERVACIONES</t>
  </si>
  <si>
    <t>SUBTOTAL</t>
  </si>
  <si>
    <t>FONDO 3 PARA LA INFRAESTRUCTURA SOCIAL MUNICIPAL DEL RAMO GENERAL 33</t>
  </si>
  <si>
    <t>H. XLII AYUNTAMIENTO CONSTITUCIONAL DE TEPIC</t>
  </si>
  <si>
    <t>FONDO 3</t>
  </si>
  <si>
    <t>DGOPM</t>
  </si>
  <si>
    <t>URBANIZACION</t>
  </si>
  <si>
    <t>INVERSION APROBADA</t>
  </si>
  <si>
    <t>TECHO FINANCIERO</t>
  </si>
  <si>
    <t>SALDO POR APROBAR</t>
  </si>
  <si>
    <t>M3</t>
  </si>
  <si>
    <t>PERS.</t>
  </si>
  <si>
    <t>M2</t>
  </si>
  <si>
    <t>ESTEBAN BACA CALDERON</t>
  </si>
  <si>
    <t>PUBLICACIÓN DEL SEGUNDO INFORME TRIMESTRAL  ACUMULADO (ENERO-JUNIO) DE 2022</t>
  </si>
  <si>
    <t>DEL BOSQUE</t>
  </si>
  <si>
    <t>APROBADA</t>
  </si>
  <si>
    <t>22/FISM17001-CP</t>
  </si>
  <si>
    <t>22/FISM17002-CP</t>
  </si>
  <si>
    <t>NUEVAS DELICIAS</t>
  </si>
  <si>
    <t>22/FISM17003-CP</t>
  </si>
  <si>
    <t>VALLE DE NAYARIT</t>
  </si>
  <si>
    <t>SIAPA</t>
  </si>
  <si>
    <t>ML</t>
  </si>
  <si>
    <t xml:space="preserve">DDS-FISM-F3-017-001/2022                  21/04/2022                             DDS-FISM-F3-017-005/2022                  12/05/2022 </t>
  </si>
  <si>
    <t>CANCELADA</t>
  </si>
  <si>
    <t>22/FISM17005-CP</t>
  </si>
  <si>
    <t>22/FISM17004-CP</t>
  </si>
  <si>
    <t>DDS-FISM-F3-017-002/2022                  03/05/2022                                                     DDS-FISM-F3-017-007/2022                  13/06/2022</t>
  </si>
  <si>
    <t>DDS-FISM-F3-017-003/2022                  03/05/2022                                      DDS-FISM-F3-017-008/2022                  13/06/2022</t>
  </si>
  <si>
    <t>DDS-FISM-F3-017-004/2022                  04/05/2022                               DDS-FISM-F3-017-009/2022                  13/06/2022</t>
  </si>
  <si>
    <t>DDS-FISM-F3-017-006/2022                  13/05/2022                                                      DDS-FISM-F3-017-010/2022                  13/06/2022</t>
  </si>
  <si>
    <t xml:space="preserve">DDS-FISM-F3-017-011/2022                  20/06/2022                                                 </t>
  </si>
  <si>
    <t>22/FISM17006-CP</t>
  </si>
  <si>
    <t xml:space="preserve">DDS-FISM-F3-017-012/2022                  21/06/2022                                                 </t>
  </si>
  <si>
    <t>22/FISM17007-CP</t>
  </si>
  <si>
    <t xml:space="preserve">DDS-FISM-F3-017-013/2022                  21/06/2022                                                 </t>
  </si>
  <si>
    <t>22/FISM17008-CP</t>
  </si>
  <si>
    <t xml:space="preserve">DDS-FISM-F3-017-014/2022                  21/06/2022                                                 </t>
  </si>
  <si>
    <t>22/FISM17009-CP</t>
  </si>
  <si>
    <t xml:space="preserve">DDS-FISM-F3-017-015/2022                  27/06/2022                                                 </t>
  </si>
  <si>
    <t>22/FISM17010-CP</t>
  </si>
  <si>
    <t>REHABILITACIÓN CON EMPEDRADO AHOGADO EN MORTERO, CALLE LO DE LAMEDO ENTRE CALLE SAN CAYETANO Y CALLE EL RINCON COLONIA VALLE DE NAYARIT, TEPIC, NAYARIT.</t>
  </si>
  <si>
    <t>REHABILITACIÓN CON CONCRETO HIDRÁULICO PROLONGACIÓN AHUACATLÁN ENTRE LIBRAMIENTO Y CALLE EUCALIPTO COLONIA DEL BOSQUE, TEPIC, NAYARIT.</t>
  </si>
  <si>
    <t>REHABILITACIÓN DE EMPEDRADO NORMAL CON HUELLA DE CONCRETO CALLE LIBRADO RIVERA ENTRE CALLE CANANEA Y CALLE PARTIDO LIBERAL COLONIA ESTEBAN  BACA CALDERON, TEPIC, NAYARIT.</t>
  </si>
  <si>
    <t>REHABILITACIÓN CON EMPEDRADO AHOGADO EN MORTERO AVENIDA DE LOS MARES ENTRE CALLE ESMERALDA Y CALLE FRUTAS COLONIA NUEVAS DELICIAS, TEPIC, NAYARIT.</t>
  </si>
  <si>
    <t>REHABILITACIÓN CON CONCRETO HIDRAULICO PROLONGACIÓN AHUACATLAN ENTRE LIBRAMIENTO Y CALLE EUCALIPTO COLONIA DEL BOSQUE TEPIC, NAYARIT.</t>
  </si>
  <si>
    <t>REHABILITACIÓN CON EMPEDRADO AHOGADO EN MORTERO CALLE ISLAS VIRGENES ENTRE AVENIDA ISLA DE CUBA Y CALLE LAZARO CARDENAS COLONIA LAS ISLAS, TEPIC, NAYARIT.</t>
  </si>
  <si>
    <t>LAS ISLAS</t>
  </si>
  <si>
    <t>REHABILITACIÓN DE EMPEDRADO AHOGADO EN MORTERO CALLE LO DE LAMEDO ENTRE CALLE SAN CAYETANO Y CALLE EL RINCON COLONIA VALLE DE NAYARIT, TEPIC, NAYARIT.</t>
  </si>
  <si>
    <t>REHABILITACIÓN CON CONCRETO HIDRAULICO PROLONGACIÓN AHUACATLÁN ENTRE LIBRAMIENTO Y CALLE EUCALIPTO COLONIA DEL BOSQUE, TEPIC, NAYARIT.</t>
  </si>
  <si>
    <t xml:space="preserve">DDS-FISM-F3-017-016/2022                  28/06/2022                                                 </t>
  </si>
  <si>
    <t>22/FISM17011-CP</t>
  </si>
  <si>
    <t>REHABILITACIÓN DEL SISTEMA DE AGUA POTABLE EN CALLE JUSTO SIERRA ENTRE CALLE FRANCISCO I. MADERO Y CALLE FRANCISCO MARQUEZ EN LA COLONIA MAGISTERIAL, TEPIC; NAYARIT.</t>
  </si>
  <si>
    <t>MAGISTERIAL</t>
  </si>
  <si>
    <t xml:space="preserve">DDS-FISM-F3-017-017/2022                  28/06/2022                                                 </t>
  </si>
  <si>
    <t>22/FISM17012-CP</t>
  </si>
  <si>
    <t>REHABILITACIÓN DEL SISTEMA DE ALCANTARILLADO SANITARIO EN CALLE JUSTO SIERRA ENTRE CALLE TACUBA Y CALLE TACUBAYA EN LA COLONIA MAGISTERIAL, TEPIC; NAYARIT.</t>
  </si>
  <si>
    <t>REHABILITACIÓN DE EMPEDRADO NORMAL CON HUELLA DE CONCRETO CALLE LIBRADO RIVERA ENTRE CALLE CANANEA Y CALLE PARTIDO LIBERAL COLONIA ESTEBAN BACA CALDERON, TEPIC,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</si>
</sst>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.00\ [$€]_-;\-* #,##0.00\ [$€]_-;_-* &quot;-&quot;??\ [$€]_-;_-@_-"/>
    <numFmt numFmtId="167" formatCode="_-* #,##0.00\ _€_-;\-* #,##0.00\ _€_-;_-* &quot;-&quot;??\ _€_-;_-@_-"/>
    <numFmt numFmtId="168" formatCode="_-* #,##0_-;\-* #,##0_-;_-* &quot;-&quot;??_-;_-@_-"/>
    <numFmt numFmtId="169" formatCode="_-* #,##0.00\ &quot;€&quot;_-;\-* #,##0.00\ &quot;€&quot;_-;_-* &quot;-&quot;??\ &quot;€&quot;_-;_-@_-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20"/>
      <color indexed="23"/>
      <name val="Trajan Pro"/>
      <family val="1"/>
    </font>
    <font>
      <b/>
      <sz val="18"/>
      <color indexed="23"/>
      <name val="Trajan Pro"/>
      <family val="1"/>
    </font>
    <font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Arial"/>
      <family val="2"/>
    </font>
    <font>
      <b/>
      <sz val="10"/>
      <color rgb="FFC00000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8"/>
      <color rgb="FF0099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70">
    <xf numFmtId="0" fontId="0" fillId="0" borderId="0"/>
    <xf numFmtId="0" fontId="2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3" fillId="0" borderId="0"/>
    <xf numFmtId="0" fontId="1" fillId="0" borderId="0"/>
  </cellStyleXfs>
  <cellXfs count="73">
    <xf numFmtId="0" fontId="0" fillId="0" borderId="0" xfId="0"/>
    <xf numFmtId="9" fontId="4" fillId="2" borderId="1" xfId="2" applyFont="1" applyFill="1" applyBorder="1" applyAlignment="1">
      <alignment horizontal="center" vertical="center" wrapText="1"/>
    </xf>
    <xf numFmtId="4" fontId="0" fillId="0" borderId="0" xfId="0" applyNumberFormat="1"/>
    <xf numFmtId="4" fontId="4" fillId="2" borderId="1" xfId="2" applyNumberFormat="1" applyFont="1" applyFill="1" applyBorder="1" applyAlignment="1">
      <alignment horizontal="center" vertical="center" wrapText="1"/>
    </xf>
    <xf numFmtId="0" fontId="0" fillId="2" borderId="0" xfId="0" applyFill="1"/>
    <xf numFmtId="2" fontId="3" fillId="3" borderId="1" xfId="0" applyNumberFormat="1" applyFont="1" applyFill="1" applyBorder="1"/>
    <xf numFmtId="0" fontId="3" fillId="3" borderId="1" xfId="0" applyFont="1" applyFill="1" applyBorder="1"/>
    <xf numFmtId="0" fontId="0" fillId="0" borderId="1" xfId="0" applyBorder="1" applyAlignment="1">
      <alignment horizontal="center" wrapText="1"/>
    </xf>
    <xf numFmtId="2" fontId="0" fillId="0" borderId="0" xfId="0" applyNumberFormat="1"/>
    <xf numFmtId="4" fontId="5" fillId="2" borderId="1" xfId="0" applyNumberFormat="1" applyFont="1" applyFill="1" applyBorder="1" applyAlignment="1">
      <alignment horizontal="right" vertical="center" wrapText="1"/>
    </xf>
    <xf numFmtId="0" fontId="14" fillId="2" borderId="0" xfId="68" applyFont="1" applyFill="1" applyAlignment="1">
      <alignment vertical="center"/>
    </xf>
    <xf numFmtId="0" fontId="15" fillId="2" borderId="0" xfId="69" applyFont="1" applyFill="1" applyAlignment="1">
      <alignment vertical="center"/>
    </xf>
    <xf numFmtId="0" fontId="16" fillId="2" borderId="0" xfId="69" applyFont="1" applyFill="1" applyAlignment="1">
      <alignment horizontal="center" vertical="center" wrapText="1"/>
    </xf>
    <xf numFmtId="0" fontId="16" fillId="2" borderId="0" xfId="69" applyFont="1" applyFill="1" applyAlignment="1">
      <alignment horizontal="center" vertical="center"/>
    </xf>
    <xf numFmtId="4" fontId="4" fillId="2" borderId="1" xfId="69" applyNumberFormat="1" applyFont="1" applyFill="1" applyBorder="1" applyAlignment="1">
      <alignment horizontal="center" vertical="center" wrapText="1"/>
    </xf>
    <xf numFmtId="2" fontId="5" fillId="2" borderId="3" xfId="69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4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2" fontId="17" fillId="2" borderId="3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/>
    </xf>
    <xf numFmtId="0" fontId="4" fillId="2" borderId="0" xfId="69" applyFont="1" applyFill="1" applyAlignment="1">
      <alignment vertical="center" wrapText="1"/>
    </xf>
    <xf numFmtId="14" fontId="17" fillId="2" borderId="2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4" fontId="21" fillId="3" borderId="9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4" fontId="22" fillId="3" borderId="1" xfId="0" applyNumberFormat="1" applyFont="1" applyFill="1" applyBorder="1" applyAlignment="1">
      <alignment horizontal="right" vertical="center" wrapText="1"/>
    </xf>
    <xf numFmtId="0" fontId="22" fillId="3" borderId="1" xfId="0" applyFont="1" applyFill="1" applyBorder="1" applyAlignment="1">
      <alignment horizontal="center" vertical="center" wrapText="1"/>
    </xf>
    <xf numFmtId="4" fontId="22" fillId="3" borderId="1" xfId="0" applyNumberFormat="1" applyFont="1" applyFill="1" applyBorder="1" applyAlignment="1">
      <alignment horizontal="center" vertical="center" wrapText="1"/>
    </xf>
    <xf numFmtId="3" fontId="22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4" fontId="24" fillId="3" borderId="1" xfId="0" applyNumberFormat="1" applyFont="1" applyFill="1" applyBorder="1" applyAlignment="1">
      <alignment horizontal="right" vertical="center" wrapText="1"/>
    </xf>
    <xf numFmtId="0" fontId="23" fillId="3" borderId="1" xfId="0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69" applyFont="1" applyFill="1" applyBorder="1" applyAlignment="1">
      <alignment horizontal="center" vertical="center" wrapText="1"/>
    </xf>
    <xf numFmtId="0" fontId="5" fillId="2" borderId="3" xfId="69" applyFont="1" applyFill="1" applyBorder="1" applyAlignment="1">
      <alignment horizontal="center" vertical="center" wrapText="1"/>
    </xf>
    <xf numFmtId="0" fontId="4" fillId="2" borderId="1" xfId="69" applyFont="1" applyFill="1" applyBorder="1" applyAlignment="1">
      <alignment horizontal="center" vertical="center"/>
    </xf>
    <xf numFmtId="4" fontId="23" fillId="3" borderId="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2" borderId="11" xfId="69" applyFont="1" applyFill="1" applyBorder="1" applyAlignment="1">
      <alignment horizontal="center" vertical="center"/>
    </xf>
    <xf numFmtId="0" fontId="4" fillId="2" borderId="1" xfId="69" applyFont="1" applyFill="1" applyBorder="1" applyAlignment="1">
      <alignment horizontal="center" vertical="center" wrapText="1"/>
    </xf>
    <xf numFmtId="0" fontId="4" fillId="2" borderId="2" xfId="69" applyFont="1" applyFill="1" applyBorder="1" applyAlignment="1">
      <alignment horizontal="center" vertical="center" wrapText="1"/>
    </xf>
    <xf numFmtId="0" fontId="4" fillId="2" borderId="6" xfId="69" applyFont="1" applyFill="1" applyBorder="1" applyAlignment="1">
      <alignment horizontal="center" vertical="center" wrapText="1"/>
    </xf>
    <xf numFmtId="0" fontId="4" fillId="2" borderId="3" xfId="69" applyFont="1" applyFill="1" applyBorder="1" applyAlignment="1">
      <alignment horizontal="center" vertical="center" wrapText="1"/>
    </xf>
    <xf numFmtId="0" fontId="5" fillId="2" borderId="2" xfId="69" applyFont="1" applyFill="1" applyBorder="1" applyAlignment="1">
      <alignment horizontal="center" vertical="center" wrapText="1"/>
    </xf>
    <xf numFmtId="0" fontId="5" fillId="2" borderId="6" xfId="69" applyFont="1" applyFill="1" applyBorder="1" applyAlignment="1">
      <alignment horizontal="center" vertical="center" wrapText="1"/>
    </xf>
    <xf numFmtId="0" fontId="5" fillId="2" borderId="3" xfId="69" applyFont="1" applyFill="1" applyBorder="1" applyAlignment="1">
      <alignment horizontal="center" vertical="center" wrapText="1"/>
    </xf>
    <xf numFmtId="0" fontId="4" fillId="2" borderId="1" xfId="69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4" xfId="69" applyFont="1" applyFill="1" applyBorder="1" applyAlignment="1">
      <alignment horizontal="center" vertical="center" wrapText="1"/>
    </xf>
    <xf numFmtId="0" fontId="4" fillId="2" borderId="5" xfId="69" applyFont="1" applyFill="1" applyBorder="1" applyAlignment="1">
      <alignment horizontal="center" vertical="center" wrapText="1"/>
    </xf>
    <xf numFmtId="0" fontId="4" fillId="2" borderId="7" xfId="69" applyFont="1" applyFill="1" applyBorder="1" applyAlignment="1">
      <alignment horizontal="center" vertical="center" wrapText="1"/>
    </xf>
    <xf numFmtId="0" fontId="4" fillId="2" borderId="8" xfId="69" applyFont="1" applyFill="1" applyBorder="1" applyAlignment="1">
      <alignment horizontal="center" vertical="center" wrapText="1"/>
    </xf>
  </cellXfs>
  <cellStyles count="70">
    <cellStyle name="Euro" xfId="3" xr:uid="{00000000-0005-0000-0000-000000000000}"/>
    <cellStyle name="Millares 10" xfId="4" xr:uid="{00000000-0005-0000-0000-000001000000}"/>
    <cellStyle name="Millares 10 2" xfId="5" xr:uid="{00000000-0005-0000-0000-000002000000}"/>
    <cellStyle name="Millares 11" xfId="6" xr:uid="{00000000-0005-0000-0000-000003000000}"/>
    <cellStyle name="Millares 11 2" xfId="7" xr:uid="{00000000-0005-0000-0000-000004000000}"/>
    <cellStyle name="Millares 12" xfId="8" xr:uid="{00000000-0005-0000-0000-000005000000}"/>
    <cellStyle name="Millares 13" xfId="9" xr:uid="{00000000-0005-0000-0000-000006000000}"/>
    <cellStyle name="Millares 14" xfId="10" xr:uid="{00000000-0005-0000-0000-000007000000}"/>
    <cellStyle name="Millares 14 2" xfId="11" xr:uid="{00000000-0005-0000-0000-000008000000}"/>
    <cellStyle name="Millares 15" xfId="12" xr:uid="{00000000-0005-0000-0000-000009000000}"/>
    <cellStyle name="Millares 15 2" xfId="13" xr:uid="{00000000-0005-0000-0000-00000A000000}"/>
    <cellStyle name="Millares 2" xfId="14" xr:uid="{00000000-0005-0000-0000-00000B000000}"/>
    <cellStyle name="Millares 2 2" xfId="15" xr:uid="{00000000-0005-0000-0000-00000C000000}"/>
    <cellStyle name="Millares 3" xfId="16" xr:uid="{00000000-0005-0000-0000-00000D000000}"/>
    <cellStyle name="Millares 3 2" xfId="17" xr:uid="{00000000-0005-0000-0000-00000E000000}"/>
    <cellStyle name="Millares 3 3" xfId="18" xr:uid="{00000000-0005-0000-0000-00000F000000}"/>
    <cellStyle name="Millares 3 3 2" xfId="19" xr:uid="{00000000-0005-0000-0000-000010000000}"/>
    <cellStyle name="Millares 3 4" xfId="20" xr:uid="{00000000-0005-0000-0000-000011000000}"/>
    <cellStyle name="Millares 4" xfId="21" xr:uid="{00000000-0005-0000-0000-000012000000}"/>
    <cellStyle name="Millares 5" xfId="22" xr:uid="{00000000-0005-0000-0000-000013000000}"/>
    <cellStyle name="Millares 6" xfId="23" xr:uid="{00000000-0005-0000-0000-000014000000}"/>
    <cellStyle name="Millares 7" xfId="24" xr:uid="{00000000-0005-0000-0000-000015000000}"/>
    <cellStyle name="Millares 7 2" xfId="25" xr:uid="{00000000-0005-0000-0000-000016000000}"/>
    <cellStyle name="Millares 7 3" xfId="26" xr:uid="{00000000-0005-0000-0000-000017000000}"/>
    <cellStyle name="Millares 7 4" xfId="27" xr:uid="{00000000-0005-0000-0000-000018000000}"/>
    <cellStyle name="Millares 7 4 2" xfId="28" xr:uid="{00000000-0005-0000-0000-000019000000}"/>
    <cellStyle name="Millares 7 5" xfId="29" xr:uid="{00000000-0005-0000-0000-00001A000000}"/>
    <cellStyle name="Millares 7 5 2" xfId="30" xr:uid="{00000000-0005-0000-0000-00001B000000}"/>
    <cellStyle name="Millares 8" xfId="31" xr:uid="{00000000-0005-0000-0000-00001C000000}"/>
    <cellStyle name="Millares 8 2" xfId="32" xr:uid="{00000000-0005-0000-0000-00001D000000}"/>
    <cellStyle name="Millares 9" xfId="33" xr:uid="{00000000-0005-0000-0000-00001E000000}"/>
    <cellStyle name="Moneda 2" xfId="34" xr:uid="{00000000-0005-0000-0000-00001F000000}"/>
    <cellStyle name="Moneda 2 2" xfId="35" xr:uid="{00000000-0005-0000-0000-000020000000}"/>
    <cellStyle name="Moneda 3" xfId="36" xr:uid="{00000000-0005-0000-0000-000021000000}"/>
    <cellStyle name="Moneda 4" xfId="37" xr:uid="{00000000-0005-0000-0000-000022000000}"/>
    <cellStyle name="Normal" xfId="0" builtinId="0"/>
    <cellStyle name="Normal 10" xfId="1" xr:uid="{00000000-0005-0000-0000-000024000000}"/>
    <cellStyle name="Normal 10 2" xfId="38" xr:uid="{00000000-0005-0000-0000-000025000000}"/>
    <cellStyle name="Normal 10 3" xfId="69" xr:uid="{9B32910D-325B-4761-A52D-B9FC18887985}"/>
    <cellStyle name="Normal 2" xfId="39" xr:uid="{00000000-0005-0000-0000-000026000000}"/>
    <cellStyle name="Normal 2 2" xfId="40" xr:uid="{00000000-0005-0000-0000-000027000000}"/>
    <cellStyle name="Normal 2 2 2" xfId="41" xr:uid="{00000000-0005-0000-0000-000028000000}"/>
    <cellStyle name="Normal 2 3" xfId="42" xr:uid="{00000000-0005-0000-0000-000029000000}"/>
    <cellStyle name="Normal 3" xfId="43" xr:uid="{00000000-0005-0000-0000-00002A000000}"/>
    <cellStyle name="Normal 3 2" xfId="44" xr:uid="{00000000-0005-0000-0000-00002B000000}"/>
    <cellStyle name="Normal 4" xfId="45" xr:uid="{00000000-0005-0000-0000-00002C000000}"/>
    <cellStyle name="Normal 4 2" xfId="46" xr:uid="{00000000-0005-0000-0000-00002D000000}"/>
    <cellStyle name="Normal 5" xfId="47" xr:uid="{00000000-0005-0000-0000-00002E000000}"/>
    <cellStyle name="Normal 6" xfId="48" xr:uid="{00000000-0005-0000-0000-00002F000000}"/>
    <cellStyle name="Normal 7" xfId="49" xr:uid="{00000000-0005-0000-0000-000030000000}"/>
    <cellStyle name="Normal 7 2" xfId="50" xr:uid="{00000000-0005-0000-0000-000031000000}"/>
    <cellStyle name="Normal 7 3" xfId="51" xr:uid="{00000000-0005-0000-0000-000032000000}"/>
    <cellStyle name="Normal 8" xfId="52" xr:uid="{00000000-0005-0000-0000-000033000000}"/>
    <cellStyle name="Normal 8 2" xfId="53" xr:uid="{00000000-0005-0000-0000-000034000000}"/>
    <cellStyle name="Normal 9" xfId="54" xr:uid="{00000000-0005-0000-0000-000035000000}"/>
    <cellStyle name="Normal_REFRENDOS Y FONDO 3-comparativo-COPIA" xfId="68" xr:uid="{51E0AD57-E5C6-4207-8995-0F208E3CB743}"/>
    <cellStyle name="Porcentual 10" xfId="55" xr:uid="{00000000-0005-0000-0000-000036000000}"/>
    <cellStyle name="Porcentual 10 2" xfId="2" xr:uid="{00000000-0005-0000-0000-000037000000}"/>
    <cellStyle name="Porcentual 2" xfId="56" xr:uid="{00000000-0005-0000-0000-000038000000}"/>
    <cellStyle name="Porcentual 3" xfId="57" xr:uid="{00000000-0005-0000-0000-000039000000}"/>
    <cellStyle name="Porcentual 3 2" xfId="58" xr:uid="{00000000-0005-0000-0000-00003A000000}"/>
    <cellStyle name="Porcentual 4" xfId="59" xr:uid="{00000000-0005-0000-0000-00003B000000}"/>
    <cellStyle name="Porcentual 5" xfId="60" xr:uid="{00000000-0005-0000-0000-00003C000000}"/>
    <cellStyle name="Porcentual 6" xfId="61" xr:uid="{00000000-0005-0000-0000-00003D000000}"/>
    <cellStyle name="Porcentual 7" xfId="62" xr:uid="{00000000-0005-0000-0000-00003E000000}"/>
    <cellStyle name="Porcentual 7 2" xfId="63" xr:uid="{00000000-0005-0000-0000-00003F000000}"/>
    <cellStyle name="Porcentual 8" xfId="64" xr:uid="{00000000-0005-0000-0000-000040000000}"/>
    <cellStyle name="Porcentual 8 2" xfId="65" xr:uid="{00000000-0005-0000-0000-000041000000}"/>
    <cellStyle name="Porcentual 9" xfId="66" xr:uid="{00000000-0005-0000-0000-000042000000}"/>
    <cellStyle name="Porcentual 9 2" xfId="67" xr:uid="{00000000-0005-0000-0000-00004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0</xdr:rowOff>
    </xdr:from>
    <xdr:to>
      <xdr:col>3</xdr:col>
      <xdr:colOff>704850</xdr:colOff>
      <xdr:row>1</xdr:row>
      <xdr:rowOff>123825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C3443E07-9A30-4438-987B-AFE22D64AD7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6225" y="0"/>
          <a:ext cx="1838325" cy="381000"/>
        </a:xfrm>
        <a:prstGeom prst="rect">
          <a:avLst/>
        </a:prstGeom>
        <a:ln/>
      </xdr:spPr>
    </xdr:pic>
    <xdr:clientData/>
  </xdr:twoCellAnchor>
  <xdr:twoCellAnchor editAs="oneCell">
    <xdr:from>
      <xdr:col>15</xdr:col>
      <xdr:colOff>95250</xdr:colOff>
      <xdr:row>0</xdr:row>
      <xdr:rowOff>0</xdr:rowOff>
    </xdr:from>
    <xdr:to>
      <xdr:col>19</xdr:col>
      <xdr:colOff>6475</xdr:colOff>
      <xdr:row>1</xdr:row>
      <xdr:rowOff>123825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F7E3DD91-A1A4-4274-8C25-4E48108DCBD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277600" y="0"/>
          <a:ext cx="1839229" cy="3810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BA86A-F23E-49C3-89E2-F76327A390B7}">
  <sheetPr>
    <tabColor rgb="FFC00000"/>
  </sheetPr>
  <dimension ref="A1:X35"/>
  <sheetViews>
    <sheetView tabSelected="1" topLeftCell="D13" zoomScale="106" zoomScaleNormal="106" workbookViewId="0">
      <selection activeCell="D11" sqref="D11:S11"/>
    </sheetView>
  </sheetViews>
  <sheetFormatPr defaultColWidth="10.78515625" defaultRowHeight="12.75" x14ac:dyDescent="0.15"/>
  <cols>
    <col min="1" max="1" width="2.2890625" style="4" customWidth="1"/>
    <col min="2" max="2" width="1.6171875" style="4" customWidth="1"/>
    <col min="3" max="3" width="17.2578125" style="50" customWidth="1"/>
    <col min="4" max="4" width="12.5390625" style="50" customWidth="1"/>
    <col min="5" max="5" width="28.046875" customWidth="1"/>
    <col min="6" max="6" width="13.75390625" style="50" customWidth="1"/>
    <col min="7" max="7" width="7.953125" style="50" customWidth="1"/>
    <col min="8" max="8" width="12.80859375" customWidth="1"/>
    <col min="9" max="9" width="11.32421875" customWidth="1"/>
    <col min="10" max="10" width="9.16796875" style="2" customWidth="1"/>
    <col min="11" max="11" width="14.0234375" customWidth="1"/>
    <col min="12" max="12" width="11.32421875" customWidth="1"/>
    <col min="13" max="13" width="9.4375" customWidth="1"/>
    <col min="14" max="14" width="6.60546875" customWidth="1"/>
    <col min="15" max="15" width="7.55078125" style="8" customWidth="1"/>
    <col min="16" max="16" width="7.01171875" customWidth="1"/>
    <col min="17" max="17" width="5.52734375" customWidth="1"/>
    <col min="18" max="18" width="5.390625" customWidth="1"/>
    <col min="19" max="19" width="10.78515625" customWidth="1"/>
    <col min="20" max="20" width="1.88671875" customWidth="1"/>
    <col min="21" max="21" width="11.73046875" bestFit="1" customWidth="1"/>
  </cols>
  <sheetData>
    <row r="1" spans="1:24" ht="20.25" customHeight="1" x14ac:dyDescent="0.15">
      <c r="C1" s="55" t="s">
        <v>21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4" ht="30" customHeight="1" x14ac:dyDescent="0.15">
      <c r="C2" s="56" t="s">
        <v>32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4"/>
      <c r="V2" s="4"/>
      <c r="W2" s="4"/>
      <c r="X2" s="4"/>
    </row>
    <row r="3" spans="1:24" x14ac:dyDescent="0.15">
      <c r="C3" s="55" t="s">
        <v>20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4"/>
      <c r="V3" s="4"/>
      <c r="W3" s="4"/>
      <c r="X3" s="4"/>
    </row>
    <row r="4" spans="1:24" x14ac:dyDescent="0.15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4"/>
      <c r="V4" s="4"/>
      <c r="W4" s="4"/>
      <c r="X4" s="4"/>
    </row>
    <row r="5" spans="1:24" ht="13.5" x14ac:dyDescent="0.15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U5" s="4"/>
      <c r="V5" s="4"/>
      <c r="W5" s="4"/>
      <c r="X5" s="4"/>
    </row>
    <row r="6" spans="1:24" ht="2.25" customHeight="1" x14ac:dyDescent="0.1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U6" s="4"/>
      <c r="V6" s="4"/>
      <c r="W6" s="4"/>
      <c r="X6" s="4"/>
    </row>
    <row r="7" spans="1:24" ht="3" hidden="1" customHeight="1" x14ac:dyDescent="0.15">
      <c r="C7" s="12"/>
      <c r="D7" s="12"/>
      <c r="E7" s="13"/>
      <c r="F7" s="13"/>
      <c r="G7" s="13"/>
      <c r="H7" s="13"/>
      <c r="I7" s="13"/>
      <c r="J7" s="57"/>
      <c r="K7" s="57"/>
      <c r="L7" s="57"/>
      <c r="M7" s="57"/>
      <c r="N7" s="57"/>
      <c r="O7" s="57"/>
      <c r="P7" s="57"/>
      <c r="Q7" s="57"/>
      <c r="R7" s="57"/>
      <c r="S7" s="57"/>
      <c r="U7" s="4"/>
      <c r="V7" s="4"/>
      <c r="W7" s="4"/>
      <c r="X7" s="4"/>
    </row>
    <row r="8" spans="1:24" ht="12.75" customHeight="1" x14ac:dyDescent="0.15">
      <c r="C8" s="58" t="s">
        <v>0</v>
      </c>
      <c r="D8" s="58" t="s">
        <v>1</v>
      </c>
      <c r="E8" s="58" t="s">
        <v>2</v>
      </c>
      <c r="F8" s="59" t="s">
        <v>3</v>
      </c>
      <c r="G8" s="62" t="s">
        <v>4</v>
      </c>
      <c r="H8" s="65" t="s">
        <v>5</v>
      </c>
      <c r="I8" s="65"/>
      <c r="J8" s="65"/>
      <c r="K8" s="65"/>
      <c r="L8" s="53"/>
      <c r="M8" s="58" t="s">
        <v>6</v>
      </c>
      <c r="N8" s="69" t="s">
        <v>7</v>
      </c>
      <c r="O8" s="70"/>
      <c r="P8" s="69" t="s">
        <v>8</v>
      </c>
      <c r="Q8" s="70"/>
      <c r="R8" s="59" t="s">
        <v>9</v>
      </c>
      <c r="S8" s="58" t="s">
        <v>18</v>
      </c>
      <c r="U8" s="4"/>
      <c r="V8" s="4"/>
      <c r="W8" s="4"/>
      <c r="X8" s="4"/>
    </row>
    <row r="9" spans="1:24" x14ac:dyDescent="0.15">
      <c r="C9" s="58"/>
      <c r="D9" s="58"/>
      <c r="E9" s="58"/>
      <c r="F9" s="60"/>
      <c r="G9" s="63"/>
      <c r="H9" s="51" t="s">
        <v>10</v>
      </c>
      <c r="I9" s="51" t="s">
        <v>11</v>
      </c>
      <c r="J9" s="14" t="s">
        <v>12</v>
      </c>
      <c r="K9" s="1" t="s">
        <v>13</v>
      </c>
      <c r="L9" s="51" t="s">
        <v>14</v>
      </c>
      <c r="M9" s="58"/>
      <c r="N9" s="71"/>
      <c r="O9" s="72"/>
      <c r="P9" s="71"/>
      <c r="Q9" s="72"/>
      <c r="R9" s="60"/>
      <c r="S9" s="58"/>
      <c r="U9" s="2"/>
    </row>
    <row r="10" spans="1:24" x14ac:dyDescent="0.15">
      <c r="C10" s="58"/>
      <c r="D10" s="58"/>
      <c r="E10" s="58"/>
      <c r="F10" s="61"/>
      <c r="G10" s="64"/>
      <c r="H10" s="1"/>
      <c r="I10" s="1"/>
      <c r="J10" s="3"/>
      <c r="K10" s="1"/>
      <c r="L10" s="1"/>
      <c r="M10" s="58"/>
      <c r="N10" s="52" t="s">
        <v>15</v>
      </c>
      <c r="O10" s="15" t="s">
        <v>16</v>
      </c>
      <c r="P10" s="52" t="s">
        <v>17</v>
      </c>
      <c r="Q10" s="52" t="s">
        <v>16</v>
      </c>
      <c r="R10" s="61"/>
      <c r="S10" s="58"/>
    </row>
    <row r="11" spans="1:24" s="4" customFormat="1" ht="26.25" customHeight="1" x14ac:dyDescent="0.15">
      <c r="A11" s="16"/>
      <c r="B11" s="16"/>
      <c r="C11" s="26"/>
      <c r="D11" s="66" t="s">
        <v>24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27"/>
      <c r="U11" s="27"/>
      <c r="V11" s="27"/>
      <c r="W11" s="27"/>
      <c r="X11" s="27"/>
    </row>
    <row r="12" spans="1:24" s="4" customFormat="1" ht="73.5" customHeight="1" x14ac:dyDescent="0.15">
      <c r="A12" s="16"/>
      <c r="B12" s="16"/>
      <c r="C12" s="17" t="s">
        <v>42</v>
      </c>
      <c r="D12" s="18" t="s">
        <v>35</v>
      </c>
      <c r="E12" s="19" t="s">
        <v>64</v>
      </c>
      <c r="F12" s="20" t="s">
        <v>33</v>
      </c>
      <c r="G12" s="20" t="s">
        <v>23</v>
      </c>
      <c r="H12" s="21">
        <v>0</v>
      </c>
      <c r="I12" s="21"/>
      <c r="J12" s="21"/>
      <c r="K12" s="22">
        <f t="shared" ref="K12:K21" si="0">H12-I12+J12</f>
        <v>0</v>
      </c>
      <c r="L12" s="21"/>
      <c r="M12" s="20" t="s">
        <v>22</v>
      </c>
      <c r="N12" s="20" t="s">
        <v>28</v>
      </c>
      <c r="O12" s="23">
        <v>0</v>
      </c>
      <c r="P12" s="20" t="s">
        <v>29</v>
      </c>
      <c r="Q12" s="20">
        <v>0</v>
      </c>
      <c r="R12" s="20">
        <v>0</v>
      </c>
      <c r="S12" s="20" t="s">
        <v>43</v>
      </c>
    </row>
    <row r="13" spans="1:24" s="4" customFormat="1" ht="75.75" customHeight="1" x14ac:dyDescent="0.15">
      <c r="A13" s="16"/>
      <c r="B13" s="16"/>
      <c r="C13" s="17" t="s">
        <v>46</v>
      </c>
      <c r="D13" s="18" t="s">
        <v>36</v>
      </c>
      <c r="E13" s="19" t="s">
        <v>63</v>
      </c>
      <c r="F13" s="20" t="s">
        <v>37</v>
      </c>
      <c r="G13" s="20" t="s">
        <v>23</v>
      </c>
      <c r="H13" s="21">
        <v>0</v>
      </c>
      <c r="I13" s="21"/>
      <c r="J13" s="21"/>
      <c r="K13" s="22">
        <f t="shared" si="0"/>
        <v>0</v>
      </c>
      <c r="L13" s="21"/>
      <c r="M13" s="20" t="s">
        <v>22</v>
      </c>
      <c r="N13" s="20" t="s">
        <v>30</v>
      </c>
      <c r="O13" s="23">
        <v>0</v>
      </c>
      <c r="P13" s="20" t="s">
        <v>29</v>
      </c>
      <c r="Q13" s="20">
        <v>0</v>
      </c>
      <c r="R13" s="20">
        <v>0</v>
      </c>
      <c r="S13" s="20" t="s">
        <v>43</v>
      </c>
    </row>
    <row r="14" spans="1:24" s="4" customFormat="1" ht="80.25" customHeight="1" x14ac:dyDescent="0.15">
      <c r="A14" s="16"/>
      <c r="B14" s="16"/>
      <c r="C14" s="17" t="s">
        <v>47</v>
      </c>
      <c r="D14" s="18" t="s">
        <v>38</v>
      </c>
      <c r="E14" s="19" t="s">
        <v>62</v>
      </c>
      <c r="F14" s="20" t="s">
        <v>31</v>
      </c>
      <c r="G14" s="20" t="s">
        <v>23</v>
      </c>
      <c r="H14" s="21">
        <v>0</v>
      </c>
      <c r="I14" s="21"/>
      <c r="J14" s="21"/>
      <c r="K14" s="22">
        <f t="shared" si="0"/>
        <v>0</v>
      </c>
      <c r="L14" s="21"/>
      <c r="M14" s="20" t="s">
        <v>22</v>
      </c>
      <c r="N14" s="20" t="s">
        <v>30</v>
      </c>
      <c r="O14" s="23">
        <v>0</v>
      </c>
      <c r="P14" s="20" t="s">
        <v>29</v>
      </c>
      <c r="Q14" s="20">
        <v>0</v>
      </c>
      <c r="R14" s="20">
        <v>0</v>
      </c>
      <c r="S14" s="20" t="s">
        <v>43</v>
      </c>
    </row>
    <row r="15" spans="1:24" s="4" customFormat="1" ht="77.25" customHeight="1" x14ac:dyDescent="0.15">
      <c r="A15" s="16"/>
      <c r="B15" s="16"/>
      <c r="C15" s="17" t="s">
        <v>48</v>
      </c>
      <c r="D15" s="18" t="s">
        <v>45</v>
      </c>
      <c r="E15" s="19" t="s">
        <v>60</v>
      </c>
      <c r="F15" s="20" t="s">
        <v>39</v>
      </c>
      <c r="G15" s="20" t="s">
        <v>23</v>
      </c>
      <c r="H15" s="21">
        <v>0</v>
      </c>
      <c r="I15" s="21"/>
      <c r="J15" s="21"/>
      <c r="K15" s="22">
        <f t="shared" si="0"/>
        <v>0</v>
      </c>
      <c r="L15" s="21"/>
      <c r="M15" s="20" t="s">
        <v>22</v>
      </c>
      <c r="N15" s="20" t="s">
        <v>30</v>
      </c>
      <c r="O15" s="23">
        <v>0</v>
      </c>
      <c r="P15" s="20" t="s">
        <v>29</v>
      </c>
      <c r="Q15" s="20">
        <v>0</v>
      </c>
      <c r="R15" s="20">
        <v>0</v>
      </c>
      <c r="S15" s="20" t="s">
        <v>43</v>
      </c>
    </row>
    <row r="16" spans="1:24" s="4" customFormat="1" ht="82.5" customHeight="1" x14ac:dyDescent="0.15">
      <c r="A16" s="16"/>
      <c r="B16" s="16"/>
      <c r="C16" s="17" t="s">
        <v>49</v>
      </c>
      <c r="D16" s="18" t="s">
        <v>44</v>
      </c>
      <c r="E16" s="19" t="s">
        <v>61</v>
      </c>
      <c r="F16" s="20" t="s">
        <v>33</v>
      </c>
      <c r="G16" s="20" t="s">
        <v>23</v>
      </c>
      <c r="H16" s="21">
        <v>0</v>
      </c>
      <c r="I16" s="21"/>
      <c r="J16" s="21"/>
      <c r="K16" s="22">
        <f t="shared" si="0"/>
        <v>0</v>
      </c>
      <c r="L16" s="21"/>
      <c r="M16" s="20" t="s">
        <v>22</v>
      </c>
      <c r="N16" s="20" t="s">
        <v>28</v>
      </c>
      <c r="O16" s="23">
        <v>0</v>
      </c>
      <c r="P16" s="20" t="s">
        <v>29</v>
      </c>
      <c r="Q16" s="20">
        <v>0</v>
      </c>
      <c r="R16" s="20">
        <v>0</v>
      </c>
      <c r="S16" s="20" t="s">
        <v>43</v>
      </c>
    </row>
    <row r="17" spans="1:20" s="4" customFormat="1" ht="69" customHeight="1" x14ac:dyDescent="0.15">
      <c r="A17" s="16"/>
      <c r="B17" s="16"/>
      <c r="C17" s="17" t="s">
        <v>50</v>
      </c>
      <c r="D17" s="18" t="s">
        <v>51</v>
      </c>
      <c r="E17" s="19" t="s">
        <v>65</v>
      </c>
      <c r="F17" s="20" t="s">
        <v>66</v>
      </c>
      <c r="G17" s="20" t="s">
        <v>23</v>
      </c>
      <c r="H17" s="21">
        <v>1460135.19</v>
      </c>
      <c r="I17" s="21"/>
      <c r="J17" s="21"/>
      <c r="K17" s="22">
        <f t="shared" si="0"/>
        <v>1460135.19</v>
      </c>
      <c r="L17" s="21"/>
      <c r="M17" s="20" t="s">
        <v>22</v>
      </c>
      <c r="N17" s="20" t="s">
        <v>30</v>
      </c>
      <c r="O17" s="23">
        <v>781.57</v>
      </c>
      <c r="P17" s="20" t="s">
        <v>29</v>
      </c>
      <c r="Q17" s="20">
        <v>72</v>
      </c>
      <c r="R17" s="20">
        <v>343</v>
      </c>
      <c r="S17" s="20" t="s">
        <v>34</v>
      </c>
    </row>
    <row r="18" spans="1:20" s="4" customFormat="1" ht="66.75" customHeight="1" x14ac:dyDescent="0.15">
      <c r="A18" s="16"/>
      <c r="B18" s="16"/>
      <c r="C18" s="17" t="s">
        <v>52</v>
      </c>
      <c r="D18" s="18" t="s">
        <v>53</v>
      </c>
      <c r="E18" s="19" t="s">
        <v>63</v>
      </c>
      <c r="F18" s="20" t="s">
        <v>37</v>
      </c>
      <c r="G18" s="20" t="s">
        <v>23</v>
      </c>
      <c r="H18" s="21">
        <v>1992294.56</v>
      </c>
      <c r="I18" s="21"/>
      <c r="J18" s="21"/>
      <c r="K18" s="22">
        <f t="shared" si="0"/>
        <v>1992294.56</v>
      </c>
      <c r="L18" s="21"/>
      <c r="M18" s="20" t="s">
        <v>22</v>
      </c>
      <c r="N18" s="20" t="s">
        <v>30</v>
      </c>
      <c r="O18" s="23">
        <v>689.4</v>
      </c>
      <c r="P18" s="20" t="s">
        <v>29</v>
      </c>
      <c r="Q18" s="20">
        <v>40</v>
      </c>
      <c r="R18" s="20">
        <v>466</v>
      </c>
      <c r="S18" s="20" t="s">
        <v>34</v>
      </c>
    </row>
    <row r="19" spans="1:20" s="4" customFormat="1" ht="61.5" customHeight="1" x14ac:dyDescent="0.15">
      <c r="A19" s="16"/>
      <c r="B19" s="16"/>
      <c r="C19" s="17" t="s">
        <v>54</v>
      </c>
      <c r="D19" s="18" t="s">
        <v>55</v>
      </c>
      <c r="E19" s="19" t="s">
        <v>76</v>
      </c>
      <c r="F19" s="20" t="s">
        <v>31</v>
      </c>
      <c r="G19" s="20" t="s">
        <v>23</v>
      </c>
      <c r="H19" s="21">
        <v>2204410.0699999998</v>
      </c>
      <c r="I19" s="21"/>
      <c r="J19" s="21"/>
      <c r="K19" s="22">
        <f t="shared" si="0"/>
        <v>2204410.0699999998</v>
      </c>
      <c r="L19" s="21"/>
      <c r="M19" s="20" t="s">
        <v>22</v>
      </c>
      <c r="N19" s="20" t="s">
        <v>30</v>
      </c>
      <c r="O19" s="23">
        <v>1010.1</v>
      </c>
      <c r="P19" s="20" t="s">
        <v>29</v>
      </c>
      <c r="Q19" s="20">
        <v>192</v>
      </c>
      <c r="R19" s="20">
        <v>634</v>
      </c>
      <c r="S19" s="20" t="s">
        <v>34</v>
      </c>
    </row>
    <row r="20" spans="1:20" s="4" customFormat="1" ht="60" customHeight="1" x14ac:dyDescent="0.15">
      <c r="A20" s="16"/>
      <c r="B20" s="16"/>
      <c r="C20" s="17" t="s">
        <v>56</v>
      </c>
      <c r="D20" s="18" t="s">
        <v>57</v>
      </c>
      <c r="E20" s="19" t="s">
        <v>67</v>
      </c>
      <c r="F20" s="20" t="s">
        <v>39</v>
      </c>
      <c r="G20" s="20" t="s">
        <v>23</v>
      </c>
      <c r="H20" s="21">
        <v>1221272.52</v>
      </c>
      <c r="I20" s="21"/>
      <c r="J20" s="21"/>
      <c r="K20" s="22">
        <f t="shared" si="0"/>
        <v>1221272.52</v>
      </c>
      <c r="L20" s="21"/>
      <c r="M20" s="20" t="s">
        <v>22</v>
      </c>
      <c r="N20" s="20" t="s">
        <v>30</v>
      </c>
      <c r="O20" s="23">
        <v>675</v>
      </c>
      <c r="P20" s="20" t="s">
        <v>29</v>
      </c>
      <c r="Q20" s="20">
        <v>72</v>
      </c>
      <c r="R20" s="20">
        <v>329</v>
      </c>
      <c r="S20" s="20" t="s">
        <v>34</v>
      </c>
    </row>
    <row r="21" spans="1:20" s="4" customFormat="1" ht="60" customHeight="1" x14ac:dyDescent="0.15">
      <c r="A21" s="16"/>
      <c r="B21" s="16"/>
      <c r="C21" s="17" t="s">
        <v>58</v>
      </c>
      <c r="D21" s="18" t="s">
        <v>59</v>
      </c>
      <c r="E21" s="19" t="s">
        <v>68</v>
      </c>
      <c r="F21" s="20" t="s">
        <v>33</v>
      </c>
      <c r="G21" s="20" t="s">
        <v>23</v>
      </c>
      <c r="H21" s="21">
        <v>4902146.42</v>
      </c>
      <c r="I21" s="21"/>
      <c r="J21" s="21"/>
      <c r="K21" s="22">
        <f t="shared" si="0"/>
        <v>4902146.42</v>
      </c>
      <c r="L21" s="21"/>
      <c r="M21" s="20" t="s">
        <v>22</v>
      </c>
      <c r="N21" s="20" t="s">
        <v>28</v>
      </c>
      <c r="O21" s="23">
        <v>320.79000000000002</v>
      </c>
      <c r="P21" s="20" t="s">
        <v>29</v>
      </c>
      <c r="Q21" s="20">
        <v>648</v>
      </c>
      <c r="R21" s="20">
        <v>792</v>
      </c>
      <c r="S21" s="20" t="s">
        <v>34</v>
      </c>
    </row>
    <row r="22" spans="1:20" s="4" customFormat="1" ht="71.25" customHeight="1" x14ac:dyDescent="0.15">
      <c r="A22" s="16"/>
      <c r="B22" s="16"/>
      <c r="C22" s="17" t="s">
        <v>69</v>
      </c>
      <c r="D22" s="18" t="s">
        <v>70</v>
      </c>
      <c r="E22" s="19" t="s">
        <v>71</v>
      </c>
      <c r="F22" s="20" t="s">
        <v>72</v>
      </c>
      <c r="G22" s="20" t="s">
        <v>40</v>
      </c>
      <c r="H22" s="21">
        <v>556817.82999999996</v>
      </c>
      <c r="I22" s="21"/>
      <c r="J22" s="21"/>
      <c r="K22" s="22">
        <f t="shared" ref="K22" si="1">H22-I22+J22</f>
        <v>556817.82999999996</v>
      </c>
      <c r="L22" s="21"/>
      <c r="M22" s="20" t="s">
        <v>22</v>
      </c>
      <c r="N22" s="20" t="s">
        <v>41</v>
      </c>
      <c r="O22" s="23">
        <v>258</v>
      </c>
      <c r="P22" s="20" t="s">
        <v>29</v>
      </c>
      <c r="Q22" s="20">
        <v>106</v>
      </c>
      <c r="R22" s="20">
        <v>101</v>
      </c>
      <c r="S22" s="20" t="s">
        <v>34</v>
      </c>
    </row>
    <row r="23" spans="1:20" s="4" customFormat="1" ht="71.25" customHeight="1" x14ac:dyDescent="0.15">
      <c r="A23" s="16"/>
      <c r="B23" s="16"/>
      <c r="C23" s="17" t="s">
        <v>73</v>
      </c>
      <c r="D23" s="18" t="s">
        <v>74</v>
      </c>
      <c r="E23" s="19" t="s">
        <v>75</v>
      </c>
      <c r="F23" s="20" t="s">
        <v>72</v>
      </c>
      <c r="G23" s="20" t="s">
        <v>40</v>
      </c>
      <c r="H23" s="21">
        <v>507333.41</v>
      </c>
      <c r="I23" s="21"/>
      <c r="J23" s="21"/>
      <c r="K23" s="22">
        <f t="shared" ref="K23" si="2">H23-I23+J23</f>
        <v>507333.41</v>
      </c>
      <c r="L23" s="21"/>
      <c r="M23" s="20" t="s">
        <v>22</v>
      </c>
      <c r="N23" s="20" t="s">
        <v>41</v>
      </c>
      <c r="O23" s="23">
        <v>122.9</v>
      </c>
      <c r="P23" s="20" t="s">
        <v>29</v>
      </c>
      <c r="Q23" s="20">
        <v>51</v>
      </c>
      <c r="R23" s="20">
        <v>112</v>
      </c>
      <c r="S23" s="20" t="s">
        <v>34</v>
      </c>
    </row>
    <row r="24" spans="1:20" s="4" customFormat="1" ht="25.5" customHeight="1" x14ac:dyDescent="0.15">
      <c r="A24" s="16"/>
      <c r="B24" s="16"/>
      <c r="C24" s="28"/>
      <c r="D24" s="24"/>
      <c r="E24" s="29" t="s">
        <v>19</v>
      </c>
      <c r="F24" s="29"/>
      <c r="G24" s="29"/>
      <c r="H24" s="9">
        <f>SUM(H12:H23)</f>
        <v>12844410</v>
      </c>
      <c r="I24" s="9">
        <f t="shared" ref="I24:K24" si="3">SUM(I12:I23)</f>
        <v>0</v>
      </c>
      <c r="J24" s="9">
        <f t="shared" si="3"/>
        <v>0</v>
      </c>
      <c r="K24" s="9">
        <f t="shared" si="3"/>
        <v>12844410</v>
      </c>
      <c r="L24" s="9">
        <f>SUM(L12:L21)</f>
        <v>0</v>
      </c>
      <c r="M24" s="18"/>
      <c r="N24" s="18"/>
      <c r="O24" s="25"/>
      <c r="P24" s="18"/>
      <c r="Q24" s="18"/>
      <c r="R24" s="18"/>
      <c r="S24" s="18"/>
    </row>
    <row r="25" spans="1:20" ht="22.5" customHeight="1" x14ac:dyDescent="0.15">
      <c r="C25" s="30"/>
      <c r="D25" s="30"/>
      <c r="E25" s="31"/>
      <c r="F25" s="31"/>
      <c r="G25" s="31"/>
      <c r="H25" s="9"/>
      <c r="I25" s="32"/>
      <c r="J25" s="32"/>
      <c r="K25" s="9"/>
      <c r="L25" s="32"/>
      <c r="M25" s="33"/>
      <c r="N25" s="33"/>
      <c r="O25" s="34"/>
      <c r="P25" s="33"/>
      <c r="Q25" s="33"/>
      <c r="R25" s="33"/>
      <c r="S25" s="30"/>
    </row>
    <row r="26" spans="1:20" ht="18.75" customHeight="1" x14ac:dyDescent="0.15">
      <c r="C26" s="35"/>
      <c r="D26" s="35"/>
      <c r="E26" s="36" t="s">
        <v>25</v>
      </c>
      <c r="F26" s="36"/>
      <c r="G26" s="36"/>
      <c r="H26" s="9">
        <f>H24</f>
        <v>12844410</v>
      </c>
      <c r="I26" s="9">
        <f>SUM(I14:I25)</f>
        <v>0</v>
      </c>
      <c r="J26" s="9">
        <f>SUM(J14:J25)</f>
        <v>0</v>
      </c>
      <c r="K26" s="9">
        <f>K24</f>
        <v>12844410</v>
      </c>
      <c r="L26" s="37">
        <f>L24</f>
        <v>0</v>
      </c>
      <c r="M26" s="6"/>
      <c r="N26" s="6"/>
      <c r="O26" s="5"/>
      <c r="P26" s="6"/>
      <c r="Q26" s="6"/>
      <c r="R26" s="6"/>
      <c r="S26" s="38"/>
      <c r="T26" s="2"/>
    </row>
    <row r="27" spans="1:20" ht="18.75" customHeight="1" x14ac:dyDescent="0.15">
      <c r="C27" s="35"/>
      <c r="D27" s="35"/>
      <c r="E27" s="39" t="s">
        <v>26</v>
      </c>
      <c r="F27" s="39"/>
      <c r="G27" s="39"/>
      <c r="H27" s="40">
        <v>76897911</v>
      </c>
      <c r="I27" s="41"/>
      <c r="J27" s="42"/>
      <c r="K27" s="40">
        <f>H27</f>
        <v>76897911</v>
      </c>
      <c r="L27" s="42"/>
      <c r="M27" s="43"/>
      <c r="N27" s="43"/>
      <c r="O27" s="5"/>
      <c r="P27" s="6"/>
      <c r="Q27" s="6"/>
      <c r="R27" s="6"/>
      <c r="S27" s="44"/>
    </row>
    <row r="28" spans="1:20" ht="18.75" customHeight="1" x14ac:dyDescent="0.15">
      <c r="C28" s="7"/>
      <c r="D28" s="7"/>
      <c r="E28" s="45" t="s">
        <v>27</v>
      </c>
      <c r="F28" s="45"/>
      <c r="G28" s="45"/>
      <c r="H28" s="46">
        <f>H27-H26</f>
        <v>64053501</v>
      </c>
      <c r="I28" s="47"/>
      <c r="J28" s="48"/>
      <c r="K28" s="46">
        <f>K27-K26</f>
        <v>64053501</v>
      </c>
      <c r="L28" s="54">
        <v>0</v>
      </c>
      <c r="M28" s="6"/>
      <c r="N28" s="6"/>
      <c r="O28" s="5"/>
      <c r="P28" s="6"/>
      <c r="Q28" s="6"/>
      <c r="R28" s="6"/>
      <c r="S28" s="44"/>
    </row>
    <row r="29" spans="1:20" x14ac:dyDescent="0.15">
      <c r="C29" s="49"/>
    </row>
    <row r="34" spans="12:17" x14ac:dyDescent="0.15">
      <c r="L34" s="68"/>
      <c r="M34" s="68"/>
      <c r="N34" s="68"/>
      <c r="O34" s="68"/>
      <c r="P34" s="68"/>
      <c r="Q34" s="68"/>
    </row>
    <row r="35" spans="12:17" x14ac:dyDescent="0.15">
      <c r="L35" s="68"/>
      <c r="M35" s="68"/>
      <c r="N35" s="68"/>
      <c r="O35" s="68"/>
      <c r="P35" s="68"/>
      <c r="Q35" s="68"/>
    </row>
  </sheetData>
  <mergeCells count="18">
    <mergeCell ref="D11:S11"/>
    <mergeCell ref="L34:Q34"/>
    <mergeCell ref="L35:Q35"/>
    <mergeCell ref="M8:M10"/>
    <mergeCell ref="N8:O9"/>
    <mergeCell ref="P8:Q9"/>
    <mergeCell ref="R8:R10"/>
    <mergeCell ref="S8:S10"/>
    <mergeCell ref="C1:T1"/>
    <mergeCell ref="C2:T2"/>
    <mergeCell ref="C3:T4"/>
    <mergeCell ref="J7:S7"/>
    <mergeCell ref="C8:C10"/>
    <mergeCell ref="D8:D10"/>
    <mergeCell ref="E8:E10"/>
    <mergeCell ref="F8:F10"/>
    <mergeCell ref="G8:G10"/>
    <mergeCell ref="H8:K8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90" orientation="landscape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FONDO 3  </vt:lpstr>
      <vt:lpstr>FONDO 3  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DEYSI</cp:lastModifiedBy>
  <cp:lastPrinted>2022-07-11T20:04:07Z</cp:lastPrinted>
  <dcterms:created xsi:type="dcterms:W3CDTF">2019-04-04T17:22:09Z</dcterms:created>
  <dcterms:modified xsi:type="dcterms:W3CDTF">2022-10-06T16:08:33Z</dcterms:modified>
</cp:coreProperties>
</file>