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<sst xmlns="http://schemas.openxmlformats.org/spreadsheetml/2006/main" count="81" uniqueCount="49">
  <si>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</si>
  <si>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</si>
  <si>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</si>
  <si>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</si>
  <si>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</si>
  <si>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</si>
  <si>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</si>
  <si>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</si>
  <si>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</si>
  <si>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</si>
  <si>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</si>
  <si>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</si>
  <si>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</si>
  <si>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</si>
  <si>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</si>
  <si>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</si>
  <si>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</si>
  <si>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</si>
  <si>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</si>
  <si>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</si>
  <si>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</si>
  <si>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</si>
  <si>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</si>
  <si>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</si>
  <si>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</si>
  <si>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</si>
  <si>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</si>
  <si>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</si>
  <si>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</si>
  <si>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</si>
  <si>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</si>
  <si>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</si>
  <si>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</si>
  <si>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</si>
  <si>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</si>
  <si>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</si>
  <si>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</si>
  <si>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</si>
  <si>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</si>
  <si>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</si>
  <si>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</si>
  <si>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</si>
  <si>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</si>
  <si>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</si>
  <si>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</si>
  <si>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</si>
  <si>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TEPIC NAYARIT (a)</t>
  </si>
  <si>
    <t>Del 1 de Enero al 31 de Diciembre de 2022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</si>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</sst>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right" vertical="center" wrapText="1"/>
    </xf>
    <xf numFmtId="0" fontId="38" fillId="0" borderId="0" xfId="0" applyFont="1" applyAlignment="1">
      <alignment/>
    </xf>
    <xf numFmtId="164" fontId="37" fillId="0" borderId="11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8" fillId="0" borderId="10" xfId="0" applyNumberFormat="1" applyFont="1" applyBorder="1" applyAlignment="1">
      <alignment vertical="center"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 indent="2"/>
    </xf>
    <xf numFmtId="0" fontId="37" fillId="33" borderId="15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 indent="2"/>
    </xf>
    <xf numFmtId="0" fontId="38" fillId="0" borderId="16" xfId="0" applyFont="1" applyBorder="1" applyAlignment="1">
      <alignment horizontal="left" vertical="center" indent="2"/>
    </xf>
    <xf numFmtId="164" fontId="38" fillId="0" borderId="17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0</xdr:rowOff>
    </xdr:from>
    <xdr:to>
      <xdr:col>0</xdr:col>
      <xdr:colOff>1666875</xdr:colOff>
      <xdr:row>81</xdr:row>
      <xdr:rowOff>133350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82625"/>
          <a:ext cx="1666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0</xdr:col>
      <xdr:colOff>1409700</xdr:colOff>
      <xdr:row>3</xdr:row>
      <xdr:rowOff>142875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409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8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52.8515625" style="3" customWidth="1"/>
    <col min="2" max="2" width="11.57421875" style="3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7" t="s">
        <v>46</v>
      </c>
      <c r="B2" s="23"/>
      <c r="C2" s="23"/>
      <c r="D2" s="23"/>
      <c r="E2" s="23"/>
      <c r="F2" s="23"/>
      <c r="G2" s="24"/>
    </row>
    <row r="3" spans="1:7" ht="12.75">
      <c r="A3" s="18" t="s">
        <v>0</v>
      </c>
      <c r="B3" s="25"/>
      <c r="C3" s="25"/>
      <c r="D3" s="25"/>
      <c r="E3" s="25"/>
      <c r="F3" s="25"/>
      <c r="G3" s="26"/>
    </row>
    <row r="4" spans="1:7" ht="12.75">
      <c r="A4" s="18" t="s">
        <v>1</v>
      </c>
      <c r="B4" s="25"/>
      <c r="C4" s="25"/>
      <c r="D4" s="25"/>
      <c r="E4" s="25"/>
      <c r="F4" s="25"/>
      <c r="G4" s="26"/>
    </row>
    <row r="5" spans="1:7" ht="12.75">
      <c r="A5" s="18" t="s">
        <v>47</v>
      </c>
      <c r="B5" s="25"/>
      <c r="C5" s="25"/>
      <c r="D5" s="25"/>
      <c r="E5" s="25"/>
      <c r="F5" s="25"/>
      <c r="G5" s="26"/>
    </row>
    <row r="6" spans="1:7" ht="13.5" thickBot="1">
      <c r="A6" s="19" t="s">
        <v>2</v>
      </c>
      <c r="B6" s="27"/>
      <c r="C6" s="27"/>
      <c r="D6" s="27"/>
      <c r="E6" s="27"/>
      <c r="F6" s="27"/>
      <c r="G6" s="28"/>
    </row>
    <row r="7" spans="1:7" ht="15.75" customHeight="1">
      <c r="A7" s="17" t="s">
        <v>3</v>
      </c>
      <c r="B7" s="29" t="s">
        <v>4</v>
      </c>
      <c r="C7" s="30"/>
      <c r="D7" s="30"/>
      <c r="E7" s="30"/>
      <c r="F7" s="31"/>
      <c r="G7" s="20" t="s">
        <v>5</v>
      </c>
    </row>
    <row r="8" spans="1:7" ht="15.75" customHeight="1" thickBot="1">
      <c r="A8" s="18"/>
      <c r="B8" s="32"/>
      <c r="C8" s="33"/>
      <c r="D8" s="33"/>
      <c r="E8" s="33"/>
      <c r="F8" s="34"/>
      <c r="G8" s="21"/>
    </row>
    <row r="9" spans="1:7" ht="26.25" thickBot="1">
      <c r="A9" s="19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2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1142524350.48</v>
      </c>
      <c r="C11" s="4">
        <f t="shared" si="0"/>
        <v>251928117.29000002</v>
      </c>
      <c r="D11" s="4">
        <f t="shared" si="0"/>
        <v>1394452467.77</v>
      </c>
      <c r="E11" s="4">
        <f t="shared" si="0"/>
        <v>1194581056.41</v>
      </c>
      <c r="F11" s="4">
        <f t="shared" si="0"/>
        <v>1176237379.38</v>
      </c>
      <c r="G11" s="4">
        <f t="shared" si="0"/>
        <v>199871411.36</v>
      </c>
    </row>
    <row r="12" spans="1:7" ht="12.75">
      <c r="A12" s="8" t="s">
        <v>12</v>
      </c>
      <c r="B12" s="4">
        <f>SUM(B13:B20)</f>
        <v>787960036.96</v>
      </c>
      <c r="C12" s="4">
        <f>SUM(C13:C20)</f>
        <v>180531917.25000003</v>
      </c>
      <c r="D12" s="4">
        <f>SUM(D13:D20)</f>
        <v>968491954.21</v>
      </c>
      <c r="E12" s="4">
        <f>SUM(E13:E20)</f>
        <v>805820415.76</v>
      </c>
      <c r="F12" s="4">
        <f>SUM(F13:F20)</f>
        <v>795843780.43</v>
      </c>
      <c r="G12" s="4">
        <f>D12-E12</f>
        <v>162671538.45000005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4736640.76</v>
      </c>
      <c r="C14" s="5">
        <v>272593.68</v>
      </c>
      <c r="D14" s="5">
        <f aca="true" t="shared" si="2" ref="D14:D20">B14+C14</f>
        <v>5009234.4399999995</v>
      </c>
      <c r="E14" s="5">
        <v>4939504.01</v>
      </c>
      <c r="F14" s="5">
        <v>4915886.01</v>
      </c>
      <c r="G14" s="5">
        <f t="shared" si="1"/>
        <v>69730.4299999997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750241134.6</v>
      </c>
      <c r="C17" s="5">
        <v>186222292.52</v>
      </c>
      <c r="D17" s="5">
        <f t="shared" si="2"/>
        <v>936463427.12</v>
      </c>
      <c r="E17" s="5">
        <v>775307549.97</v>
      </c>
      <c r="F17" s="5">
        <v>765405567.65</v>
      </c>
      <c r="G17" s="5">
        <f t="shared" si="1"/>
        <v>161155877.14999998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>
        <v>32928921.6</v>
      </c>
      <c r="C19" s="5">
        <v>-6037818.85</v>
      </c>
      <c r="D19" s="5">
        <f t="shared" si="2"/>
        <v>26891102.75</v>
      </c>
      <c r="E19" s="5">
        <v>25445341.88</v>
      </c>
      <c r="F19" s="5">
        <v>25394306.87</v>
      </c>
      <c r="G19" s="5">
        <f t="shared" si="1"/>
        <v>1445760.870000001</v>
      </c>
    </row>
    <row r="20" spans="1:7" ht="12.75">
      <c r="A20" s="11" t="s">
        <v>20</v>
      </c>
      <c r="B20" s="5">
        <v>53340</v>
      </c>
      <c r="C20" s="5">
        <v>74849.9</v>
      </c>
      <c r="D20" s="5">
        <f t="shared" si="2"/>
        <v>128189.9</v>
      </c>
      <c r="E20" s="5">
        <v>128019.9</v>
      </c>
      <c r="F20" s="5">
        <v>128019.9</v>
      </c>
      <c r="G20" s="5">
        <f t="shared" si="1"/>
        <v>170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320118392.55</v>
      </c>
      <c r="C22" s="4">
        <f>SUM(C23:C29)</f>
        <v>69768238.66000001</v>
      </c>
      <c r="D22" s="4">
        <f>SUM(D23:D29)</f>
        <v>389886631.21</v>
      </c>
      <c r="E22" s="4">
        <f>SUM(E23:E29)</f>
        <v>353971293.19</v>
      </c>
      <c r="F22" s="4">
        <f>SUM(F23:F29)</f>
        <v>346007028.81</v>
      </c>
      <c r="G22" s="4">
        <f aca="true" t="shared" si="3" ref="G22:G29">D22-E22</f>
        <v>35915338.01999998</v>
      </c>
    </row>
    <row r="23" spans="1:7" ht="12.75">
      <c r="A23" s="11" t="s">
        <v>22</v>
      </c>
      <c r="B23" s="5">
        <v>139312501.64</v>
      </c>
      <c r="C23" s="5">
        <v>47463367.75</v>
      </c>
      <c r="D23" s="5">
        <f>B23+C23</f>
        <v>186775869.39</v>
      </c>
      <c r="E23" s="5">
        <v>153064964.7</v>
      </c>
      <c r="F23" s="5">
        <v>148840108.2</v>
      </c>
      <c r="G23" s="5">
        <f t="shared" si="3"/>
        <v>33710904.69</v>
      </c>
    </row>
    <row r="24" spans="1:7" ht="12.75">
      <c r="A24" s="11" t="s">
        <v>23</v>
      </c>
      <c r="B24" s="5">
        <v>111740085.28</v>
      </c>
      <c r="C24" s="5">
        <v>20318366.67</v>
      </c>
      <c r="D24" s="5">
        <f aca="true" t="shared" si="4" ref="D24:D29">B24+C24</f>
        <v>132058451.95</v>
      </c>
      <c r="E24" s="5">
        <v>131248108.17</v>
      </c>
      <c r="F24" s="5">
        <v>130066403.58</v>
      </c>
      <c r="G24" s="5">
        <f t="shared" si="3"/>
        <v>810343.7800000012</v>
      </c>
    </row>
    <row r="25" spans="1:7" ht="12.75">
      <c r="A25" s="11" t="s">
        <v>24</v>
      </c>
      <c r="B25" s="5">
        <v>23394331.29</v>
      </c>
      <c r="C25" s="5">
        <v>3728578.89</v>
      </c>
      <c r="D25" s="5">
        <f t="shared" si="4"/>
        <v>27122910.18</v>
      </c>
      <c r="E25" s="5">
        <v>26220644.01</v>
      </c>
      <c r="F25" s="5">
        <v>25848304.41</v>
      </c>
      <c r="G25" s="5">
        <f t="shared" si="3"/>
        <v>902266.1699999981</v>
      </c>
    </row>
    <row r="26" spans="1:7" ht="12.75">
      <c r="A26" s="11" t="s">
        <v>25</v>
      </c>
      <c r="B26" s="5">
        <v>24521731.45</v>
      </c>
      <c r="C26" s="5">
        <v>6244236.92</v>
      </c>
      <c r="D26" s="5">
        <f t="shared" si="4"/>
        <v>30765968.369999997</v>
      </c>
      <c r="E26" s="5">
        <v>30668953.6</v>
      </c>
      <c r="F26" s="5">
        <v>28564752.28</v>
      </c>
      <c r="G26" s="5">
        <f t="shared" si="3"/>
        <v>97014.76999999583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>
        <v>4178393.22</v>
      </c>
      <c r="C28" s="5">
        <v>524548.56</v>
      </c>
      <c r="D28" s="5">
        <f t="shared" si="4"/>
        <v>4702941.78</v>
      </c>
      <c r="E28" s="5">
        <v>4599487.59</v>
      </c>
      <c r="F28" s="5">
        <v>4575869.59</v>
      </c>
      <c r="G28" s="5">
        <f t="shared" si="3"/>
        <v>103454.19000000041</v>
      </c>
    </row>
    <row r="29" spans="1:7" ht="12.75">
      <c r="A29" s="11" t="s">
        <v>28</v>
      </c>
      <c r="B29" s="5">
        <v>16971349.67</v>
      </c>
      <c r="C29" s="5">
        <v>-8510860.13</v>
      </c>
      <c r="D29" s="5">
        <f t="shared" si="4"/>
        <v>8460489.540000001</v>
      </c>
      <c r="E29" s="5">
        <v>8169135.12</v>
      </c>
      <c r="F29" s="5">
        <v>8111590.75</v>
      </c>
      <c r="G29" s="5">
        <f t="shared" si="3"/>
        <v>291354.42000000086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34445920.97</v>
      </c>
      <c r="C31" s="4">
        <f>SUM(C32:C40)</f>
        <v>1627961.38</v>
      </c>
      <c r="D31" s="4">
        <f>SUM(D32:D40)</f>
        <v>36073882.35</v>
      </c>
      <c r="E31" s="4">
        <f>SUM(E32:E40)</f>
        <v>34789347.46</v>
      </c>
      <c r="F31" s="4">
        <f>SUM(F32:F40)</f>
        <v>34386570.14</v>
      </c>
      <c r="G31" s="4">
        <f aca="true" t="shared" si="5" ref="G31:G40">D31-E31</f>
        <v>1284534.8900000006</v>
      </c>
    </row>
    <row r="32" spans="1:7" ht="12.75">
      <c r="A32" s="11" t="s">
        <v>30</v>
      </c>
      <c r="B32" s="5">
        <v>27539317.48</v>
      </c>
      <c r="C32" s="5">
        <v>2297810.46</v>
      </c>
      <c r="D32" s="5">
        <f>B32+C32</f>
        <v>29837127.94</v>
      </c>
      <c r="E32" s="5">
        <v>28617837.82</v>
      </c>
      <c r="F32" s="5">
        <v>28267226.52</v>
      </c>
      <c r="G32" s="5">
        <f t="shared" si="5"/>
        <v>1219290.120000001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>
        <v>6906603.49</v>
      </c>
      <c r="C39" s="5">
        <v>-669849.08</v>
      </c>
      <c r="D39" s="5">
        <f t="shared" si="6"/>
        <v>6236754.41</v>
      </c>
      <c r="E39" s="5">
        <v>6171509.64</v>
      </c>
      <c r="F39" s="5">
        <v>6119343.62</v>
      </c>
      <c r="G39" s="5">
        <f t="shared" si="5"/>
        <v>65244.770000000484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412123237.5</v>
      </c>
      <c r="C48" s="4">
        <f>C49+C59+C68+C79</f>
        <v>7231223.469999999</v>
      </c>
      <c r="D48" s="4">
        <f>D49+D59+D68+D79</f>
        <v>419354460.96999997</v>
      </c>
      <c r="E48" s="4">
        <f>E49+E59+E68+E79</f>
        <v>400997096.03</v>
      </c>
      <c r="F48" s="4">
        <f>F49+F59+F68+F79</f>
        <v>399689059.8</v>
      </c>
      <c r="G48" s="4">
        <f aca="true" t="shared" si="7" ref="G48:G83">D48-E48</f>
        <v>18357364.939999998</v>
      </c>
    </row>
    <row r="49" spans="1:7" ht="12.75">
      <c r="A49" s="8" t="s">
        <v>12</v>
      </c>
      <c r="B49" s="4">
        <f>SUM(B50:B57)</f>
        <v>243401636.12</v>
      </c>
      <c r="C49" s="4">
        <f>SUM(C50:C57)</f>
        <v>-7595404.42</v>
      </c>
      <c r="D49" s="4">
        <f>SUM(D50:D57)</f>
        <v>235806231.7</v>
      </c>
      <c r="E49" s="4">
        <f>SUM(E50:E57)</f>
        <v>234051935.28</v>
      </c>
      <c r="F49" s="4">
        <f>SUM(F50:F57)</f>
        <v>233734118.60000002</v>
      </c>
      <c r="G49" s="4">
        <f t="shared" si="7"/>
        <v>1754296.419999987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>
        <v>116160766.3</v>
      </c>
      <c r="C54" s="5">
        <v>117087.13</v>
      </c>
      <c r="D54" s="5">
        <f t="shared" si="8"/>
        <v>116277853.42999999</v>
      </c>
      <c r="E54" s="5">
        <v>116277852.43</v>
      </c>
      <c r="F54" s="5">
        <v>116277852.43</v>
      </c>
      <c r="G54" s="5">
        <f t="shared" si="7"/>
        <v>0.9999999850988388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127240869.82</v>
      </c>
      <c r="C56" s="5">
        <v>-7712491.55</v>
      </c>
      <c r="D56" s="5">
        <f t="shared" si="8"/>
        <v>119528378.27</v>
      </c>
      <c r="E56" s="5">
        <v>117774082.85</v>
      </c>
      <c r="F56" s="5">
        <v>117456266.17</v>
      </c>
      <c r="G56" s="5">
        <f t="shared" si="7"/>
        <v>1754295.4200000018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163133994.25</v>
      </c>
      <c r="C59" s="4">
        <f>SUM(C60:C66)</f>
        <v>16866201.58</v>
      </c>
      <c r="D59" s="4">
        <f>SUM(D60:D66)</f>
        <v>180000195.83</v>
      </c>
      <c r="E59" s="4">
        <f>SUM(E60:E66)</f>
        <v>164494161.04</v>
      </c>
      <c r="F59" s="4">
        <f>SUM(F60:F66)</f>
        <v>164196458.2</v>
      </c>
      <c r="G59" s="4">
        <f t="shared" si="7"/>
        <v>15506034.790000021</v>
      </c>
    </row>
    <row r="60" spans="1:7" ht="12.75">
      <c r="A60" s="11" t="s">
        <v>22</v>
      </c>
      <c r="B60" s="5">
        <v>42042261.84</v>
      </c>
      <c r="C60" s="5">
        <v>-9838177.73</v>
      </c>
      <c r="D60" s="5">
        <f>B60+C60</f>
        <v>32204084.110000003</v>
      </c>
      <c r="E60" s="5">
        <v>30999581.45</v>
      </c>
      <c r="F60" s="5">
        <v>30872298.63</v>
      </c>
      <c r="G60" s="5">
        <f t="shared" si="7"/>
        <v>1204502.6600000039</v>
      </c>
    </row>
    <row r="61" spans="1:7" ht="12.75">
      <c r="A61" s="11" t="s">
        <v>23</v>
      </c>
      <c r="B61" s="5">
        <v>121091732.41</v>
      </c>
      <c r="C61" s="5">
        <v>26504379.31</v>
      </c>
      <c r="D61" s="5">
        <f aca="true" t="shared" si="9" ref="D61:D66">B61+C61</f>
        <v>147596111.72</v>
      </c>
      <c r="E61" s="5">
        <v>133298435.68</v>
      </c>
      <c r="F61" s="5">
        <v>133128015.66</v>
      </c>
      <c r="G61" s="5">
        <f t="shared" si="7"/>
        <v>14297676.039999992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>
        <v>0</v>
      </c>
      <c r="C66" s="5">
        <v>200000</v>
      </c>
      <c r="D66" s="5">
        <f t="shared" si="9"/>
        <v>200000</v>
      </c>
      <c r="E66" s="5">
        <v>196143.91</v>
      </c>
      <c r="F66" s="5">
        <v>196143.91</v>
      </c>
      <c r="G66" s="5">
        <f t="shared" si="7"/>
        <v>3856.0899999999965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5587607.13</v>
      </c>
      <c r="C68" s="4">
        <f>SUM(C69:C77)</f>
        <v>-2039573.69</v>
      </c>
      <c r="D68" s="4">
        <f>SUM(D69:D77)</f>
        <v>3548033.44</v>
      </c>
      <c r="E68" s="4">
        <f>SUM(E69:E77)</f>
        <v>2450999.71</v>
      </c>
      <c r="F68" s="4">
        <f>SUM(F69:F77)</f>
        <v>1758483</v>
      </c>
      <c r="G68" s="4">
        <f t="shared" si="7"/>
        <v>1097033.73</v>
      </c>
    </row>
    <row r="69" spans="1:7" ht="12.75">
      <c r="A69" s="11" t="s">
        <v>30</v>
      </c>
      <c r="B69" s="5">
        <v>3813763.6</v>
      </c>
      <c r="C69" s="5">
        <v>-265730.16</v>
      </c>
      <c r="D69" s="5">
        <f>B69+C69</f>
        <v>3548033.44</v>
      </c>
      <c r="E69" s="5">
        <v>2450999.71</v>
      </c>
      <c r="F69" s="5">
        <v>1758483</v>
      </c>
      <c r="G69" s="5">
        <f t="shared" si="7"/>
        <v>1097033.73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>
        <v>1773843.53</v>
      </c>
      <c r="C76" s="5">
        <v>-1773843.53</v>
      </c>
      <c r="D76" s="5">
        <f t="shared" si="10"/>
        <v>0</v>
      </c>
      <c r="E76" s="5">
        <v>0</v>
      </c>
      <c r="F76" s="5">
        <v>0</v>
      </c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1554647587.98</v>
      </c>
      <c r="C85" s="4">
        <f t="shared" si="11"/>
        <v>259159340.76000002</v>
      </c>
      <c r="D85" s="4">
        <f t="shared" si="11"/>
        <v>1813806928.74</v>
      </c>
      <c r="E85" s="4">
        <f t="shared" si="11"/>
        <v>1595578152.44</v>
      </c>
      <c r="F85" s="4">
        <f t="shared" si="11"/>
        <v>1575926439.18</v>
      </c>
      <c r="G85" s="4">
        <f t="shared" si="11"/>
        <v>218228776.3</v>
      </c>
    </row>
    <row r="86" spans="1:7" ht="13.5" thickBot="1">
      <c r="A86" s="10"/>
      <c r="B86" s="6"/>
      <c r="C86" s="6"/>
      <c r="D86" s="6"/>
      <c r="E86" s="6"/>
      <c r="F86" s="6"/>
      <c r="G86" s="6"/>
    </row>
    <row r="88" ht="16.5">
      <c r="A88" s="16" t="s">
        <v>48</v>
      </c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2023-02-01T17:21:17Z</cp:lastPrinted>
  <dcterms:created xsi:type="dcterms:W3CDTF">2016-10-11T20:47:09Z</dcterms:created>
  <dcterms:modified xsi:type="dcterms:W3CDTF">2023-02-01T17:25:53Z</dcterms:modified>
  <cp:category/>
  <cp:version/>
  <cp:contentType/>
  <cp:contentStatus/>
</cp:coreProperties>
</file>