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3020" windowHeight="10460"/>
  </bookViews>
  <sheets>
    <sheet name="2022" sheetId="7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7"/>
  <c r="D12"/>
  <c r="D13"/>
  <c r="D14"/>
  <c r="D15"/>
  <c r="D16"/>
  <c r="D17"/>
  <c r="D18"/>
  <c r="D19"/>
  <c r="D20"/>
  <c r="D21"/>
  <c r="D22"/>
  <c r="D24"/>
  <c r="D25"/>
  <c r="D26"/>
  <c r="D27"/>
  <c r="D28"/>
  <c r="D29"/>
  <c r="D31"/>
  <c r="D32"/>
  <c r="D34"/>
  <c r="D35"/>
  <c r="D36"/>
  <c r="D37"/>
  <c r="D38"/>
  <c r="D39"/>
  <c r="D10"/>
  <c r="E17" l="1"/>
  <c r="F17" s="1"/>
  <c r="E29"/>
  <c r="F29" s="1"/>
  <c r="E25"/>
  <c r="F25" s="1"/>
  <c r="E26"/>
  <c r="F26" s="1"/>
  <c r="E27"/>
  <c r="F27" s="1"/>
  <c r="E28"/>
  <c r="F28" s="1"/>
  <c r="E24"/>
  <c r="F24" s="1"/>
  <c r="E11"/>
  <c r="F11" s="1"/>
  <c r="E12"/>
  <c r="F12" s="1"/>
  <c r="E13"/>
  <c r="F13" s="1"/>
  <c r="E14"/>
  <c r="F14" s="1"/>
  <c r="E15"/>
  <c r="F15" s="1"/>
  <c r="E16"/>
  <c r="F16" s="1"/>
  <c r="E18"/>
  <c r="F18" s="1"/>
  <c r="E19"/>
  <c r="F19" s="1"/>
  <c r="E20"/>
  <c r="F20" s="1"/>
  <c r="E21"/>
  <c r="F21" s="1"/>
  <c r="E22"/>
  <c r="F22" s="1"/>
  <c r="E10"/>
  <c r="F10" s="1"/>
  <c r="C9"/>
  <c r="C30"/>
  <c r="D30" s="1"/>
  <c r="E30" s="1"/>
  <c r="F30" s="1"/>
  <c r="C23"/>
  <c r="D23" s="1"/>
  <c r="E31" l="1"/>
  <c r="F31" s="1"/>
  <c r="D9"/>
  <c r="E23"/>
  <c r="F23"/>
  <c r="C33"/>
  <c r="D33" s="1"/>
  <c r="F9"/>
  <c r="E9"/>
  <c r="E33" l="1"/>
  <c r="F33"/>
</calcChain>
</file>

<file path=xl/sharedStrings.xml><?xml version="1.0" encoding="utf-8"?>
<sst xmlns="http://schemas.openxmlformats.org/spreadsheetml/2006/main" count="32" uniqueCount="32">
  <si>
    <t>(PESOS)</t>
  </si>
  <si>
    <t>Concepto (b)</t>
  </si>
  <si>
    <t>A. Ingresos Derivados de Financiamientos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</si>
  <si>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</si>
  <si>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</si>
  <si>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</si>
  <si>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</si>
  <si>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Formato 7 a)</t>
  </si>
  <si>
    <t>Proyecciones de Ingresos - LDF</t>
  </si>
  <si>
    <r>
      <t>1.</t>
    </r>
    <r>
      <rPr>
        <b/>
        <sz val="8"/>
        <color indexed="8"/>
        <rFont val="Arial"/>
        <family val="2"/>
      </rPr>
      <t>  Ingresos de Libre Disposición (1=A+B+C+D+E+F+G+H+I+J+K+L)</t>
    </r>
  </si>
  <si>
    <r>
      <t>A.</t>
    </r>
    <r>
      <rPr>
        <sz val="8"/>
        <color indexed="8"/>
        <rFont val="Arial"/>
        <family val="2"/>
      </rPr>
      <t>    Impuestos</t>
    </r>
  </si>
  <si>
    <r>
      <t>B.</t>
    </r>
    <r>
      <rPr>
        <sz val="8"/>
        <color indexed="8"/>
        <rFont val="Arial"/>
        <family val="2"/>
      </rPr>
      <t>    Cuotas y Aportaciones de Seguridad Social</t>
    </r>
  </si>
  <si>
    <r>
      <t>C.</t>
    </r>
    <r>
      <rPr>
        <sz val="8"/>
        <color indexed="8"/>
        <rFont val="Arial"/>
        <family val="2"/>
      </rPr>
      <t>    Contribuciones de Mejoras</t>
    </r>
  </si>
  <si>
    <r>
      <t>D.</t>
    </r>
    <r>
      <rPr>
        <sz val="8"/>
        <color indexed="8"/>
        <rFont val="Arial"/>
        <family val="2"/>
      </rPr>
      <t>    Derechos</t>
    </r>
  </si>
  <si>
    <r>
      <t>E.</t>
    </r>
    <r>
      <rPr>
        <sz val="8"/>
        <color indexed="8"/>
        <rFont val="Arial"/>
        <family val="2"/>
      </rPr>
      <t>    Productos</t>
    </r>
  </si>
  <si>
    <r>
      <t>F.</t>
    </r>
    <r>
      <rPr>
        <sz val="8"/>
        <color indexed="8"/>
        <rFont val="Arial"/>
        <family val="2"/>
      </rPr>
      <t>    Aprovechamientos</t>
    </r>
  </si>
  <si>
    <r>
      <t>G.</t>
    </r>
    <r>
      <rPr>
        <sz val="8"/>
        <color indexed="8"/>
        <rFont val="Arial"/>
        <family val="2"/>
      </rPr>
      <t>    Ingresos por Ventas de Bienes y Servicios</t>
    </r>
  </si>
  <si>
    <r>
      <t>H.</t>
    </r>
    <r>
      <rPr>
        <sz val="8"/>
        <color indexed="8"/>
        <rFont val="Arial"/>
        <family val="2"/>
      </rPr>
      <t>    Participaciones</t>
    </r>
  </si>
  <si>
    <r>
      <t>I.</t>
    </r>
    <r>
      <rPr>
        <sz val="8"/>
        <color indexed="8"/>
        <rFont val="Arial"/>
        <family val="2"/>
      </rPr>
      <t>     Incentivos Derivados de la Colaboración Fiscal</t>
    </r>
  </si>
  <si>
    <r>
      <t>J.</t>
    </r>
    <r>
      <rPr>
        <sz val="8"/>
        <color indexed="8"/>
        <rFont val="Arial"/>
        <family val="2"/>
      </rPr>
      <t xml:space="preserve">     Transferencias </t>
    </r>
  </si>
  <si>
    <r>
      <t>K.</t>
    </r>
    <r>
      <rPr>
        <sz val="8"/>
        <color indexed="8"/>
        <rFont val="Arial"/>
        <family val="2"/>
      </rPr>
      <t>    Convenios</t>
    </r>
  </si>
  <si>
    <r>
      <t>L.</t>
    </r>
    <r>
      <rPr>
        <sz val="8"/>
        <color indexed="8"/>
        <rFont val="Arial"/>
        <family val="2"/>
      </rPr>
      <t>     Otros Ingresos de Libre Disposición</t>
    </r>
  </si>
  <si>
    <r>
      <t>2.</t>
    </r>
    <r>
      <rPr>
        <b/>
        <sz val="8"/>
        <color indexed="8"/>
        <rFont val="Arial"/>
        <family val="2"/>
      </rPr>
      <t>  Transferencias Federales Etiquetadas</t>
    </r>
    <r>
      <rPr>
        <b/>
        <vertAlign val="superscript"/>
        <sz val="8"/>
        <color indexed="8"/>
        <rFont val="Arial"/>
        <family val="2"/>
      </rPr>
      <t xml:space="preserve"> </t>
    </r>
    <r>
      <rPr>
        <b/>
        <sz val="8"/>
        <color indexed="8"/>
        <rFont val="Arial"/>
        <family val="2"/>
      </rPr>
      <t>(2=A+B+C+D+E)</t>
    </r>
  </si>
  <si>
    <r>
      <t>A.</t>
    </r>
    <r>
      <rPr>
        <sz val="8"/>
        <color indexed="8"/>
        <rFont val="Arial"/>
        <family val="2"/>
      </rPr>
      <t>    Aportaciones</t>
    </r>
  </si>
  <si>
    <r>
      <t>B.</t>
    </r>
    <r>
      <rPr>
        <sz val="8"/>
        <color indexed="8"/>
        <rFont val="Arial"/>
        <family val="2"/>
      </rPr>
      <t>    Convenios</t>
    </r>
  </si>
  <si>
    <r>
      <t>C.</t>
    </r>
    <r>
      <rPr>
        <sz val="8"/>
        <color indexed="8"/>
        <rFont val="Arial"/>
        <family val="2"/>
      </rPr>
      <t>    Fondos Distintos de Aportaciones</t>
    </r>
  </si>
  <si>
    <r>
      <t>D.</t>
    </r>
    <r>
      <rPr>
        <sz val="8"/>
        <color indexed="8"/>
        <rFont val="Arial"/>
        <family val="2"/>
      </rPr>
      <t>    Transferencias, Subsidios y Subvenciones, y Pensiones y Jubilaciones</t>
    </r>
  </si>
  <si>
    <r>
      <t>E.</t>
    </r>
    <r>
      <rPr>
        <sz val="8"/>
        <color indexed="8"/>
        <rFont val="Arial"/>
        <family val="2"/>
      </rPr>
      <t>    Otras Transferencias Federales Etiquetadas</t>
    </r>
  </si>
  <si>
    <r>
      <t>3.</t>
    </r>
    <r>
      <rPr>
        <b/>
        <sz val="8"/>
        <color indexed="8"/>
        <rFont val="Arial"/>
        <family val="2"/>
      </rPr>
      <t>  Ingresos Derivados de Financiamientos (3=A)</t>
    </r>
  </si>
  <si>
    <r>
      <t>4.</t>
    </r>
    <r>
      <rPr>
        <b/>
        <sz val="8"/>
        <color indexed="8"/>
        <rFont val="Arial"/>
        <family val="2"/>
      </rPr>
      <t>  Total de Resultados de Ingresos (4=1+2+3)</t>
    </r>
  </si>
  <si>
    <t>H. XLII AYUNTAMIENTO CONSTITUCIONAL DE TEPIC</t>
  </si>
  <si>
    <t>Año en Cuestión (Iniciativa de Ley 2023)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</si>
</sst>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vertAlign val="superscript"/>
      <sz val="8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6" fillId="0" borderId="0" xfId="0" applyFont="1" applyAlignment="1">
      <alignment horizontal="justify"/>
    </xf>
    <xf numFmtId="0" fontId="7" fillId="0" borderId="1" xfId="0" applyFont="1" applyFill="1" applyBorder="1" applyAlignment="1">
      <alignment horizontal="justify" vertical="top" wrapText="1"/>
    </xf>
    <xf numFmtId="0" fontId="8" fillId="0" borderId="2" xfId="0" applyFont="1" applyBorder="1" applyAlignment="1"/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vertical="center" wrapText="1"/>
    </xf>
    <xf numFmtId="4" fontId="10" fillId="0" borderId="0" xfId="0" applyNumberFormat="1" applyFont="1" applyAlignment="1">
      <alignment vertical="center" wrapText="1"/>
    </xf>
    <xf numFmtId="4" fontId="11" fillId="0" borderId="0" xfId="0" applyNumberFormat="1" applyFont="1" applyAlignment="1">
      <alignment vertical="center" wrapText="1"/>
    </xf>
    <xf numFmtId="4" fontId="11" fillId="0" borderId="0" xfId="0" applyNumberFormat="1" applyFont="1"/>
    <xf numFmtId="4" fontId="12" fillId="0" borderId="0" xfId="0" applyNumberFormat="1" applyFont="1"/>
    <xf numFmtId="4" fontId="10" fillId="0" borderId="0" xfId="0" applyNumberFormat="1" applyFont="1"/>
    <xf numFmtId="0" fontId="7" fillId="0" borderId="5" xfId="0" applyFont="1" applyFill="1" applyBorder="1" applyAlignment="1">
      <alignment horizontal="right" vertical="top" wrapText="1"/>
    </xf>
    <xf numFmtId="0" fontId="7" fillId="0" borderId="6" xfId="0" applyFont="1" applyFill="1" applyBorder="1" applyAlignment="1">
      <alignment horizontal="right" vertical="top" wrapText="1"/>
    </xf>
    <xf numFmtId="4" fontId="7" fillId="0" borderId="6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 vertical="top" wrapText="1" indent="1"/>
    </xf>
    <xf numFmtId="4" fontId="9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top" wrapText="1" indent="4"/>
    </xf>
    <xf numFmtId="4" fontId="3" fillId="2" borderId="1" xfId="0" applyNumberFormat="1" applyFont="1" applyFill="1" applyBorder="1" applyAlignment="1">
      <alignment horizontal="right" vertical="center" wrapText="1"/>
    </xf>
    <xf numFmtId="4" fontId="7" fillId="0" borderId="6" xfId="0" applyNumberFormat="1" applyFont="1" applyFill="1" applyBorder="1" applyAlignment="1">
      <alignment horizontal="right" vertical="top" wrapText="1"/>
    </xf>
    <xf numFmtId="4" fontId="7" fillId="0" borderId="1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top" wrapText="1"/>
    </xf>
    <xf numFmtId="4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justify" vertical="top" wrapText="1"/>
    </xf>
    <xf numFmtId="4" fontId="7" fillId="0" borderId="7" xfId="0" applyNumberFormat="1" applyFont="1" applyFill="1" applyBorder="1" applyAlignment="1">
      <alignment horizontal="right" vertical="top" wrapText="1"/>
    </xf>
    <xf numFmtId="4" fontId="7" fillId="0" borderId="8" xfId="0" applyNumberFormat="1" applyFont="1" applyFill="1" applyBorder="1" applyAlignment="1">
      <alignment horizontal="right" vertical="top" wrapText="1"/>
    </xf>
    <xf numFmtId="4" fontId="7" fillId="0" borderId="8" xfId="0" applyNumberFormat="1" applyFont="1" applyFill="1" applyBorder="1" applyAlignment="1">
      <alignment horizontal="right" vertical="center" wrapText="1"/>
    </xf>
    <xf numFmtId="4" fontId="9" fillId="0" borderId="9" xfId="0" applyNumberFormat="1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4" fontId="5" fillId="0" borderId="0" xfId="0" applyNumberFormat="1" applyFont="1"/>
    <xf numFmtId="4" fontId="13" fillId="0" borderId="0" xfId="0" applyNumberFormat="1" applyFont="1"/>
    <xf numFmtId="4" fontId="0" fillId="0" borderId="0" xfId="0" applyNumberFormat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top" wrapText="1"/>
    </xf>
    <xf numFmtId="0" fontId="6" fillId="0" borderId="10" xfId="0" applyFont="1" applyBorder="1" applyAlignment="1">
      <alignment horizontal="left"/>
    </xf>
    <xf numFmtId="0" fontId="6" fillId="3" borderId="1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8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I50"/>
  <sheetViews>
    <sheetView tabSelected="1" topLeftCell="B1" workbookViewId="0">
      <selection activeCell="G8" sqref="G8"/>
    </sheetView>
  </sheetViews>
  <sheetFormatPr baseColWidth="10" defaultRowHeight="14.5"/>
  <cols>
    <col min="1" max="1" width="1.26953125" hidden="1" customWidth="1"/>
    <col min="2" max="2" width="32" customWidth="1"/>
    <col min="3" max="6" width="15.453125" customWidth="1"/>
    <col min="7" max="8" width="15.26953125" style="6" bestFit="1" customWidth="1"/>
    <col min="9" max="9" width="15.26953125" bestFit="1" customWidth="1"/>
  </cols>
  <sheetData>
    <row r="3" spans="2:9" ht="15" thickBot="1">
      <c r="B3" s="1" t="s">
        <v>7</v>
      </c>
      <c r="C3" s="37"/>
      <c r="D3" s="37"/>
      <c r="E3" s="37"/>
      <c r="F3" s="37"/>
    </row>
    <row r="4" spans="2:9">
      <c r="B4" s="38" t="s">
        <v>30</v>
      </c>
      <c r="C4" s="39"/>
      <c r="D4" s="39"/>
      <c r="E4" s="39"/>
      <c r="F4" s="40"/>
    </row>
    <row r="5" spans="2:9">
      <c r="B5" s="41" t="s">
        <v>8</v>
      </c>
      <c r="C5" s="42"/>
      <c r="D5" s="42"/>
      <c r="E5" s="42"/>
      <c r="F5" s="43"/>
    </row>
    <row r="6" spans="2:9" ht="15" thickBot="1">
      <c r="B6" s="44" t="s">
        <v>0</v>
      </c>
      <c r="C6" s="45"/>
      <c r="D6" s="45"/>
      <c r="E6" s="45"/>
      <c r="F6" s="46"/>
    </row>
    <row r="7" spans="2:9" ht="32" thickBot="1">
      <c r="B7" s="4" t="s">
        <v>1</v>
      </c>
      <c r="C7" s="5" t="s">
        <v>31</v>
      </c>
      <c r="D7" s="5">
        <v>2024</v>
      </c>
      <c r="E7" s="5">
        <v>2025</v>
      </c>
      <c r="F7" s="5">
        <v>2026</v>
      </c>
    </row>
    <row r="8" spans="2:9" ht="11.25" customHeight="1">
      <c r="B8" s="2"/>
      <c r="C8" s="13"/>
      <c r="D8" s="13"/>
      <c r="E8" s="14"/>
      <c r="F8" s="15"/>
    </row>
    <row r="9" spans="2:9" ht="21">
      <c r="B9" s="16" t="s">
        <v>9</v>
      </c>
      <c r="C9" s="17">
        <f>SUM(C10:C21)</f>
        <v>1606757256</v>
      </c>
      <c r="D9" s="17">
        <f>SUM(D10:D21)</f>
        <v>1654959973.6799998</v>
      </c>
      <c r="E9" s="17">
        <f>SUM(E10:E21)</f>
        <v>1704608772.8903999</v>
      </c>
      <c r="F9" s="17">
        <f>SUM(F10:F21)</f>
        <v>1755747036.0771124</v>
      </c>
    </row>
    <row r="10" spans="2:9" ht="11.25" customHeight="1">
      <c r="B10" s="18" t="s">
        <v>10</v>
      </c>
      <c r="C10" s="19">
        <v>199684324.38</v>
      </c>
      <c r="D10" s="21">
        <f>C10*1.03</f>
        <v>205674854.11140001</v>
      </c>
      <c r="E10" s="20">
        <f>+D10*1.03</f>
        <v>211845099.73474202</v>
      </c>
      <c r="F10" s="15">
        <f>+E10*1.03</f>
        <v>218200452.72678429</v>
      </c>
    </row>
    <row r="11" spans="2:9" ht="23.25" customHeight="1">
      <c r="B11" s="18" t="s">
        <v>11</v>
      </c>
      <c r="C11" s="21">
        <v>0</v>
      </c>
      <c r="D11" s="21">
        <f t="shared" ref="D11:D39" si="0">C11*1.03</f>
        <v>0</v>
      </c>
      <c r="E11" s="20">
        <f>+D11*1.03</f>
        <v>0</v>
      </c>
      <c r="F11" s="15">
        <f>+E11*1.03</f>
        <v>0</v>
      </c>
    </row>
    <row r="12" spans="2:9" ht="11.25" customHeight="1">
      <c r="B12" s="18" t="s">
        <v>12</v>
      </c>
      <c r="C12" s="19">
        <v>1</v>
      </c>
      <c r="D12" s="21">
        <f t="shared" si="0"/>
        <v>1.03</v>
      </c>
      <c r="E12" s="20">
        <f>+D12*1.03</f>
        <v>1.0609</v>
      </c>
      <c r="F12" s="15">
        <f t="shared" ref="F12:F22" si="1">+E12*1.03</f>
        <v>1.092727</v>
      </c>
    </row>
    <row r="13" spans="2:9" ht="11.25" customHeight="1">
      <c r="B13" s="18" t="s">
        <v>13</v>
      </c>
      <c r="C13" s="21">
        <v>565843905.49000001</v>
      </c>
      <c r="D13" s="21">
        <f t="shared" si="0"/>
        <v>582819222.65470004</v>
      </c>
      <c r="E13" s="20">
        <f t="shared" ref="E13:E22" si="2">+D13*1.03</f>
        <v>600303799.33434105</v>
      </c>
      <c r="F13" s="15">
        <f t="shared" si="1"/>
        <v>618312913.31437135</v>
      </c>
      <c r="I13" s="6"/>
    </row>
    <row r="14" spans="2:9" ht="11.25" customHeight="1">
      <c r="B14" s="18" t="s">
        <v>14</v>
      </c>
      <c r="C14" s="19">
        <v>3770904</v>
      </c>
      <c r="D14" s="21">
        <f t="shared" si="0"/>
        <v>3884031.12</v>
      </c>
      <c r="E14" s="20">
        <f t="shared" si="2"/>
        <v>4000552.0536000002</v>
      </c>
      <c r="F14" s="15">
        <f t="shared" si="1"/>
        <v>4120568.6152080004</v>
      </c>
    </row>
    <row r="15" spans="2:9" ht="11.25" customHeight="1">
      <c r="B15" s="18" t="s">
        <v>15</v>
      </c>
      <c r="C15" s="22">
        <v>20393014.129999999</v>
      </c>
      <c r="D15" s="21">
        <f t="shared" si="0"/>
        <v>21004804.5539</v>
      </c>
      <c r="E15" s="20">
        <f t="shared" si="2"/>
        <v>21634948.690517001</v>
      </c>
      <c r="F15" s="15">
        <f t="shared" si="1"/>
        <v>22283997.151232511</v>
      </c>
    </row>
    <row r="16" spans="2:9" ht="20">
      <c r="B16" s="18" t="s">
        <v>16</v>
      </c>
      <c r="C16" s="21">
        <v>0</v>
      </c>
      <c r="D16" s="21">
        <f t="shared" si="0"/>
        <v>0</v>
      </c>
      <c r="E16" s="20">
        <f t="shared" si="2"/>
        <v>0</v>
      </c>
      <c r="F16" s="15">
        <f t="shared" si="1"/>
        <v>0</v>
      </c>
    </row>
    <row r="17" spans="2:6" ht="11.25" customHeight="1">
      <c r="B17" s="18" t="s">
        <v>17</v>
      </c>
      <c r="C17" s="19">
        <v>817065103</v>
      </c>
      <c r="D17" s="21">
        <f t="shared" si="0"/>
        <v>841577056.09000003</v>
      </c>
      <c r="E17" s="20">
        <f t="shared" si="2"/>
        <v>866824367.77270007</v>
      </c>
      <c r="F17" s="15">
        <f t="shared" si="1"/>
        <v>892829098.80588114</v>
      </c>
    </row>
    <row r="18" spans="2:6" ht="20">
      <c r="B18" s="18" t="s">
        <v>18</v>
      </c>
      <c r="C18" s="21">
        <v>0</v>
      </c>
      <c r="D18" s="21">
        <f t="shared" si="0"/>
        <v>0</v>
      </c>
      <c r="E18" s="20">
        <f t="shared" si="2"/>
        <v>0</v>
      </c>
      <c r="F18" s="15">
        <f t="shared" si="1"/>
        <v>0</v>
      </c>
    </row>
    <row r="19" spans="2:6" ht="11.25" customHeight="1">
      <c r="B19" s="18" t="s">
        <v>19</v>
      </c>
      <c r="C19" s="21">
        <v>1</v>
      </c>
      <c r="D19" s="21">
        <f t="shared" si="0"/>
        <v>1.03</v>
      </c>
      <c r="E19" s="20">
        <f t="shared" si="2"/>
        <v>1.0609</v>
      </c>
      <c r="F19" s="15">
        <f t="shared" si="1"/>
        <v>1.092727</v>
      </c>
    </row>
    <row r="20" spans="2:6" ht="11.25" customHeight="1">
      <c r="B20" s="18" t="s">
        <v>20</v>
      </c>
      <c r="C20" s="21">
        <v>3</v>
      </c>
      <c r="D20" s="21">
        <f t="shared" si="0"/>
        <v>3.09</v>
      </c>
      <c r="E20" s="20">
        <f t="shared" si="2"/>
        <v>3.1827000000000001</v>
      </c>
      <c r="F20" s="15">
        <f t="shared" si="1"/>
        <v>3.278181</v>
      </c>
    </row>
    <row r="21" spans="2:6" ht="24.75" customHeight="1">
      <c r="B21" s="18" t="s">
        <v>21</v>
      </c>
      <c r="C21" s="21">
        <v>0</v>
      </c>
      <c r="D21" s="21">
        <f t="shared" si="0"/>
        <v>0</v>
      </c>
      <c r="E21" s="20">
        <f t="shared" si="2"/>
        <v>0</v>
      </c>
      <c r="F21" s="15">
        <f t="shared" si="1"/>
        <v>0</v>
      </c>
    </row>
    <row r="22" spans="2:6" ht="11.25" customHeight="1">
      <c r="B22" s="23"/>
      <c r="C22" s="21"/>
      <c r="D22" s="21">
        <f t="shared" si="0"/>
        <v>0</v>
      </c>
      <c r="E22" s="20">
        <f t="shared" si="2"/>
        <v>0</v>
      </c>
      <c r="F22" s="15">
        <f t="shared" si="1"/>
        <v>0</v>
      </c>
    </row>
    <row r="23" spans="2:6" ht="23">
      <c r="B23" s="16" t="s">
        <v>22</v>
      </c>
      <c r="C23" s="24">
        <f>SUM(C24:C28)</f>
        <v>412123242.5</v>
      </c>
      <c r="D23" s="36">
        <f t="shared" si="0"/>
        <v>424486939.77500004</v>
      </c>
      <c r="E23" s="24">
        <f>SUM(E24:E28)</f>
        <v>437221547.96824998</v>
      </c>
      <c r="F23" s="24">
        <f>SUM(F24:F28)</f>
        <v>450338194.40729755</v>
      </c>
    </row>
    <row r="24" spans="2:6" ht="11.25" customHeight="1">
      <c r="B24" s="18" t="s">
        <v>23</v>
      </c>
      <c r="C24" s="19">
        <v>412123237.5</v>
      </c>
      <c r="D24" s="21">
        <f t="shared" si="0"/>
        <v>424486934.625</v>
      </c>
      <c r="E24" s="20">
        <f>+D24*1.03</f>
        <v>437221542.66374999</v>
      </c>
      <c r="F24" s="15">
        <f>+E24*1.03</f>
        <v>450338188.94366252</v>
      </c>
    </row>
    <row r="25" spans="2:6" ht="11.25" customHeight="1">
      <c r="B25" s="18" t="s">
        <v>24</v>
      </c>
      <c r="C25" s="21">
        <v>2</v>
      </c>
      <c r="D25" s="21">
        <f t="shared" si="0"/>
        <v>2.06</v>
      </c>
      <c r="E25" s="20">
        <f t="shared" ref="E25:F29" si="3">+D25*1.03</f>
        <v>2.1217999999999999</v>
      </c>
      <c r="F25" s="15">
        <f t="shared" si="3"/>
        <v>2.185454</v>
      </c>
    </row>
    <row r="26" spans="2:6">
      <c r="B26" s="18" t="s">
        <v>25</v>
      </c>
      <c r="C26" s="21">
        <v>0</v>
      </c>
      <c r="D26" s="21">
        <f t="shared" si="0"/>
        <v>0</v>
      </c>
      <c r="E26" s="20">
        <f t="shared" si="3"/>
        <v>0</v>
      </c>
      <c r="F26" s="15">
        <f t="shared" si="3"/>
        <v>0</v>
      </c>
    </row>
    <row r="27" spans="2:6" ht="30">
      <c r="B27" s="18" t="s">
        <v>26</v>
      </c>
      <c r="C27" s="21">
        <v>1</v>
      </c>
      <c r="D27" s="21">
        <f t="shared" si="0"/>
        <v>1.03</v>
      </c>
      <c r="E27" s="20">
        <f t="shared" si="3"/>
        <v>1.0609</v>
      </c>
      <c r="F27" s="15">
        <f t="shared" si="3"/>
        <v>1.092727</v>
      </c>
    </row>
    <row r="28" spans="2:6" ht="20">
      <c r="B28" s="18" t="s">
        <v>27</v>
      </c>
      <c r="C28" s="21">
        <v>2</v>
      </c>
      <c r="D28" s="21">
        <f t="shared" si="0"/>
        <v>2.06</v>
      </c>
      <c r="E28" s="20">
        <f t="shared" si="3"/>
        <v>2.1217999999999999</v>
      </c>
      <c r="F28" s="15">
        <f t="shared" si="3"/>
        <v>2.185454</v>
      </c>
    </row>
    <row r="29" spans="2:6" ht="11.25" customHeight="1">
      <c r="B29" s="23"/>
      <c r="C29" s="21"/>
      <c r="D29" s="21">
        <f t="shared" si="0"/>
        <v>0</v>
      </c>
      <c r="E29" s="20">
        <f t="shared" si="3"/>
        <v>0</v>
      </c>
      <c r="F29" s="15">
        <f t="shared" si="3"/>
        <v>0</v>
      </c>
    </row>
    <row r="30" spans="2:6" ht="21">
      <c r="B30" s="16" t="s">
        <v>28</v>
      </c>
      <c r="C30" s="24">
        <f>+C31</f>
        <v>0</v>
      </c>
      <c r="D30" s="21">
        <f t="shared" si="0"/>
        <v>0</v>
      </c>
      <c r="E30" s="20">
        <f t="shared" ref="E30:F31" si="4">+D30*1.03</f>
        <v>0</v>
      </c>
      <c r="F30" s="15">
        <f t="shared" si="4"/>
        <v>0</v>
      </c>
    </row>
    <row r="31" spans="2:6" ht="11.25" customHeight="1">
      <c r="B31" s="23" t="s">
        <v>2</v>
      </c>
      <c r="C31" s="21"/>
      <c r="D31" s="21">
        <f t="shared" si="0"/>
        <v>0</v>
      </c>
      <c r="E31" s="20">
        <f t="shared" si="4"/>
        <v>0</v>
      </c>
      <c r="F31" s="15">
        <f t="shared" si="4"/>
        <v>0</v>
      </c>
    </row>
    <row r="32" spans="2:6" ht="11.25" customHeight="1">
      <c r="B32" s="23"/>
      <c r="C32" s="21"/>
      <c r="D32" s="21">
        <f t="shared" si="0"/>
        <v>0</v>
      </c>
      <c r="E32" s="20"/>
      <c r="F32" s="15"/>
    </row>
    <row r="33" spans="2:9" ht="21">
      <c r="B33" s="16" t="s">
        <v>29</v>
      </c>
      <c r="C33" s="24">
        <f>+C9+C23+C30</f>
        <v>2018880498.5</v>
      </c>
      <c r="D33" s="36">
        <f t="shared" si="0"/>
        <v>2079446913.4550002</v>
      </c>
      <c r="E33" s="24">
        <f>+E9+E23+E30</f>
        <v>2141830320.85865</v>
      </c>
      <c r="F33" s="24">
        <f>+F9+F23+F30</f>
        <v>2206085230.4844098</v>
      </c>
      <c r="G33" s="31"/>
      <c r="H33" s="32"/>
      <c r="I33" s="6"/>
    </row>
    <row r="34" spans="2:9" ht="11.25" customHeight="1">
      <c r="B34" s="23"/>
      <c r="C34" s="21"/>
      <c r="D34" s="21">
        <f t="shared" si="0"/>
        <v>0</v>
      </c>
      <c r="E34" s="20"/>
      <c r="F34" s="15"/>
    </row>
    <row r="35" spans="2:9" ht="11.25" customHeight="1">
      <c r="B35" s="25" t="s">
        <v>3</v>
      </c>
      <c r="C35" s="21"/>
      <c r="D35" s="21">
        <f t="shared" si="0"/>
        <v>0</v>
      </c>
      <c r="E35" s="20"/>
      <c r="F35" s="15"/>
      <c r="I35" s="6"/>
    </row>
    <row r="36" spans="2:9" ht="31.5">
      <c r="B36" s="26" t="s">
        <v>4</v>
      </c>
      <c r="C36" s="21"/>
      <c r="D36" s="21">
        <f t="shared" si="0"/>
        <v>0</v>
      </c>
      <c r="E36" s="20"/>
      <c r="F36" s="15"/>
    </row>
    <row r="37" spans="2:9" ht="31.5">
      <c r="B37" s="26" t="s">
        <v>5</v>
      </c>
      <c r="C37" s="21"/>
      <c r="D37" s="21">
        <f t="shared" si="0"/>
        <v>0</v>
      </c>
      <c r="E37" s="20"/>
      <c r="F37" s="15"/>
    </row>
    <row r="38" spans="2:9" ht="22">
      <c r="B38" s="25" t="s">
        <v>6</v>
      </c>
      <c r="C38" s="21"/>
      <c r="D38" s="21">
        <f t="shared" si="0"/>
        <v>0</v>
      </c>
      <c r="E38" s="20"/>
      <c r="F38" s="15"/>
    </row>
    <row r="39" spans="2:9" ht="11.25" customHeight="1" thickBot="1">
      <c r="B39" s="27"/>
      <c r="C39" s="28"/>
      <c r="D39" s="28">
        <f t="shared" si="0"/>
        <v>0</v>
      </c>
      <c r="E39" s="29"/>
      <c r="F39" s="30"/>
      <c r="G39" s="33"/>
    </row>
    <row r="40" spans="2:9">
      <c r="B40" s="3"/>
      <c r="C40" s="3"/>
    </row>
    <row r="41" spans="2:9" ht="33" customHeight="1">
      <c r="B41" s="47"/>
      <c r="C41" s="47"/>
      <c r="D41" s="47"/>
      <c r="E41" s="47"/>
      <c r="F41" s="47"/>
    </row>
    <row r="42" spans="2:9">
      <c r="B42" s="7"/>
      <c r="C42" s="8"/>
      <c r="D42" s="9"/>
      <c r="E42" s="9"/>
      <c r="F42" s="35"/>
    </row>
    <row r="43" spans="2:9">
      <c r="C43" s="6"/>
      <c r="D43" s="10"/>
      <c r="E43" s="10"/>
      <c r="F43" s="6"/>
    </row>
    <row r="44" spans="2:9">
      <c r="C44" s="34"/>
      <c r="D44" s="11"/>
      <c r="E44" s="10"/>
      <c r="F44" s="6"/>
    </row>
    <row r="45" spans="2:9">
      <c r="C45" s="12"/>
      <c r="D45" s="10"/>
      <c r="E45" s="10"/>
      <c r="F45" s="6"/>
    </row>
    <row r="46" spans="2:9">
      <c r="C46" s="12"/>
      <c r="D46" s="10"/>
      <c r="E46" s="10"/>
      <c r="F46" s="6"/>
    </row>
    <row r="47" spans="2:9">
      <c r="C47" s="12"/>
      <c r="D47" s="10"/>
      <c r="E47" s="10"/>
      <c r="F47" s="6"/>
    </row>
    <row r="48" spans="2:9">
      <c r="C48" s="6"/>
      <c r="D48" s="10"/>
      <c r="E48" s="10"/>
      <c r="F48" s="6"/>
    </row>
    <row r="49" spans="3:6">
      <c r="C49" s="6"/>
      <c r="D49" s="6"/>
      <c r="E49" s="6"/>
      <c r="F49" s="6"/>
    </row>
    <row r="50" spans="3:6">
      <c r="C50" s="6"/>
      <c r="D50" s="6"/>
      <c r="E50" s="6"/>
      <c r="F50" s="6"/>
    </row>
  </sheetData>
  <mergeCells count="5">
    <mergeCell ref="C3:F3"/>
    <mergeCell ref="B4:F4"/>
    <mergeCell ref="B5:F5"/>
    <mergeCell ref="B6:F6"/>
    <mergeCell ref="B41:F41"/>
  </mergeCells>
  <pageMargins left="0.72" right="0.18" top="0.35" bottom="0.33" header="0.3" footer="0.18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</dc:creator>
  <cp:lastModifiedBy>ingresosjosefa</cp:lastModifiedBy>
  <cp:lastPrinted>2020-11-14T02:59:08Z</cp:lastPrinted>
  <dcterms:created xsi:type="dcterms:W3CDTF">2017-11-23T19:11:43Z</dcterms:created>
  <dcterms:modified xsi:type="dcterms:W3CDTF">2023-05-19T21:33:11Z</dcterms:modified>
</cp:coreProperties>
</file>