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<sst xmlns="http://schemas.openxmlformats.org/spreadsheetml/2006/main" count="80" uniqueCount="48">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</sst>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0</xdr:col>
      <xdr:colOff>2276475</xdr:colOff>
      <xdr:row>4</xdr:row>
      <xdr:rowOff>76200</xdr:rowOff>
    </xdr:to>
    <xdr:pic>
      <xdr:nvPicPr>
        <xdr:cNvPr id="1" name="Imagen 9" descr="Medicion de Indicadores 2022 / Contraloria - XLII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276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3" customWidth="1"/>
    <col min="2" max="2" width="11.851562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2.75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3.5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1224603072.46</v>
      </c>
      <c r="C11" s="4">
        <f t="shared" si="0"/>
        <v>136857503.68999997</v>
      </c>
      <c r="D11" s="4">
        <f t="shared" si="0"/>
        <v>1361460576.15</v>
      </c>
      <c r="E11" s="4">
        <f t="shared" si="0"/>
        <v>246934147.58</v>
      </c>
      <c r="F11" s="4">
        <f t="shared" si="0"/>
        <v>242524142.36000004</v>
      </c>
      <c r="G11" s="4">
        <f t="shared" si="0"/>
        <v>1114526428.57</v>
      </c>
    </row>
    <row r="12" spans="1:7" ht="12.75">
      <c r="A12" s="8" t="s">
        <v>12</v>
      </c>
      <c r="B12" s="4">
        <f>SUM(B13:B20)</f>
        <v>849382371.8499999</v>
      </c>
      <c r="C12" s="4">
        <f>SUM(C13:C20)</f>
        <v>73312220.89999999</v>
      </c>
      <c r="D12" s="4">
        <f>SUM(D13:D20)</f>
        <v>922694592.7499999</v>
      </c>
      <c r="E12" s="4">
        <f>SUM(E13:E20)</f>
        <v>175380212.09</v>
      </c>
      <c r="F12" s="4">
        <f>SUM(F13:F20)</f>
        <v>171846165.40000004</v>
      </c>
      <c r="G12" s="4">
        <f>D12-E12</f>
        <v>747314380.6599998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5223457.83</v>
      </c>
      <c r="C14" s="5">
        <v>69910.95</v>
      </c>
      <c r="D14" s="5">
        <f aca="true" t="shared" si="2" ref="D14:D20">B14+C14</f>
        <v>5293368.78</v>
      </c>
      <c r="E14" s="5">
        <v>1015334.08</v>
      </c>
      <c r="F14" s="5">
        <v>1013004.8</v>
      </c>
      <c r="G14" s="5">
        <f t="shared" si="1"/>
        <v>4278034.7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804298619.68</v>
      </c>
      <c r="C17" s="5">
        <v>72857064.46</v>
      </c>
      <c r="D17" s="5">
        <f t="shared" si="2"/>
        <v>877155684.14</v>
      </c>
      <c r="E17" s="5">
        <v>165958090.79</v>
      </c>
      <c r="F17" s="5">
        <v>162492801.94</v>
      </c>
      <c r="G17" s="5">
        <f t="shared" si="1"/>
        <v>711197593.35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36898506.78</v>
      </c>
      <c r="C19" s="5">
        <v>2790330.64</v>
      </c>
      <c r="D19" s="5">
        <f t="shared" si="2"/>
        <v>39688837.42</v>
      </c>
      <c r="E19" s="5">
        <v>8336335.42</v>
      </c>
      <c r="F19" s="5">
        <v>8269906.86</v>
      </c>
      <c r="G19" s="5">
        <f t="shared" si="1"/>
        <v>31352502</v>
      </c>
    </row>
    <row r="20" spans="1:7" ht="12.75">
      <c r="A20" s="11" t="s">
        <v>20</v>
      </c>
      <c r="B20" s="5">
        <v>2961787.56</v>
      </c>
      <c r="C20" s="5">
        <v>-2405085.15</v>
      </c>
      <c r="D20" s="5">
        <f t="shared" si="2"/>
        <v>556702.4100000001</v>
      </c>
      <c r="E20" s="5">
        <v>70451.8</v>
      </c>
      <c r="F20" s="5">
        <v>70451.8</v>
      </c>
      <c r="G20" s="5">
        <f t="shared" si="1"/>
        <v>486250.61000000016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336478945.94000006</v>
      </c>
      <c r="C22" s="4">
        <f>SUM(C23:C29)</f>
        <v>62983479.279999994</v>
      </c>
      <c r="D22" s="4">
        <f>SUM(D23:D29)</f>
        <v>399462425.2200001</v>
      </c>
      <c r="E22" s="4">
        <f>SUM(E23:E29)</f>
        <v>64945763.22000001</v>
      </c>
      <c r="F22" s="4">
        <f>SUM(F23:F29)</f>
        <v>64105271.04000001</v>
      </c>
      <c r="G22" s="4">
        <f aca="true" t="shared" si="3" ref="G22:G29">D22-E22</f>
        <v>334516662.00000006</v>
      </c>
    </row>
    <row r="23" spans="1:7" ht="12.75">
      <c r="A23" s="11" t="s">
        <v>22</v>
      </c>
      <c r="B23" s="5">
        <v>158865303.89</v>
      </c>
      <c r="C23" s="5">
        <v>44088132.15</v>
      </c>
      <c r="D23" s="5">
        <f>B23+C23</f>
        <v>202953436.04</v>
      </c>
      <c r="E23" s="5">
        <v>31734573.15</v>
      </c>
      <c r="F23" s="5">
        <v>31211692.67</v>
      </c>
      <c r="G23" s="5">
        <f t="shared" si="3"/>
        <v>171218862.89</v>
      </c>
    </row>
    <row r="24" spans="1:7" ht="12.75">
      <c r="A24" s="11" t="s">
        <v>23</v>
      </c>
      <c r="B24" s="5">
        <v>105038468.79</v>
      </c>
      <c r="C24" s="5">
        <v>13477055.22</v>
      </c>
      <c r="D24" s="5">
        <f aca="true" t="shared" si="4" ref="D24:D29">B24+C24</f>
        <v>118515524.01</v>
      </c>
      <c r="E24" s="5">
        <v>19401466.69</v>
      </c>
      <c r="F24" s="5">
        <v>19124139.51</v>
      </c>
      <c r="G24" s="5">
        <f t="shared" si="3"/>
        <v>99114057.32000001</v>
      </c>
    </row>
    <row r="25" spans="1:7" ht="12.75">
      <c r="A25" s="11" t="s">
        <v>24</v>
      </c>
      <c r="B25" s="5">
        <v>26659965.7</v>
      </c>
      <c r="C25" s="5">
        <v>625055.96</v>
      </c>
      <c r="D25" s="5">
        <f t="shared" si="4"/>
        <v>27285021.66</v>
      </c>
      <c r="E25" s="5">
        <v>4879006.09</v>
      </c>
      <c r="F25" s="5">
        <v>4849487.67</v>
      </c>
      <c r="G25" s="5">
        <f t="shared" si="3"/>
        <v>22406015.57</v>
      </c>
    </row>
    <row r="26" spans="1:7" ht="12.75">
      <c r="A26" s="11" t="s">
        <v>25</v>
      </c>
      <c r="B26" s="5">
        <v>27398111.54</v>
      </c>
      <c r="C26" s="5">
        <v>2190672.87</v>
      </c>
      <c r="D26" s="5">
        <f t="shared" si="4"/>
        <v>29588784.41</v>
      </c>
      <c r="E26" s="5">
        <v>5076840.49</v>
      </c>
      <c r="F26" s="5">
        <v>5071658.46</v>
      </c>
      <c r="G26" s="5">
        <f t="shared" si="3"/>
        <v>24511943.92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4665075.17</v>
      </c>
      <c r="C28" s="5">
        <v>151256.58</v>
      </c>
      <c r="D28" s="5">
        <f t="shared" si="4"/>
        <v>4816331.75</v>
      </c>
      <c r="E28" s="5">
        <v>908845.67</v>
      </c>
      <c r="F28" s="5">
        <v>906516.37</v>
      </c>
      <c r="G28" s="5">
        <f t="shared" si="3"/>
        <v>3907486.08</v>
      </c>
    </row>
    <row r="29" spans="1:7" ht="12.75">
      <c r="A29" s="11" t="s">
        <v>28</v>
      </c>
      <c r="B29" s="5">
        <v>13852020.85</v>
      </c>
      <c r="C29" s="5">
        <v>2451306.5</v>
      </c>
      <c r="D29" s="5">
        <f t="shared" si="4"/>
        <v>16303327.35</v>
      </c>
      <c r="E29" s="5">
        <v>2945031.13</v>
      </c>
      <c r="F29" s="5">
        <v>2941776.36</v>
      </c>
      <c r="G29" s="5">
        <f t="shared" si="3"/>
        <v>13358296.219999999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38741754.67</v>
      </c>
      <c r="C31" s="4">
        <f>SUM(C32:C40)</f>
        <v>561803.51</v>
      </c>
      <c r="D31" s="4">
        <f>SUM(D32:D40)</f>
        <v>39303558.18</v>
      </c>
      <c r="E31" s="4">
        <f>SUM(E32:E40)</f>
        <v>6608172.27</v>
      </c>
      <c r="F31" s="4">
        <f>SUM(F32:F40)</f>
        <v>6572705.92</v>
      </c>
      <c r="G31" s="4">
        <f aca="true" t="shared" si="5" ref="G31:G40">D31-E31</f>
        <v>32695385.91</v>
      </c>
    </row>
    <row r="32" spans="1:7" ht="12.75">
      <c r="A32" s="11" t="s">
        <v>30</v>
      </c>
      <c r="B32" s="5">
        <v>29471404.08</v>
      </c>
      <c r="C32" s="5">
        <v>719071</v>
      </c>
      <c r="D32" s="5">
        <f>B32+C32</f>
        <v>30190475.08</v>
      </c>
      <c r="E32" s="5">
        <v>5363616.29</v>
      </c>
      <c r="F32" s="5">
        <v>5340893.02</v>
      </c>
      <c r="G32" s="5">
        <f t="shared" si="5"/>
        <v>24826858.79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>
        <v>9270350.59</v>
      </c>
      <c r="C39" s="5">
        <v>-157267.49</v>
      </c>
      <c r="D39" s="5">
        <f t="shared" si="6"/>
        <v>9113083.1</v>
      </c>
      <c r="E39" s="5">
        <v>1244555.98</v>
      </c>
      <c r="F39" s="5">
        <v>1231812.9</v>
      </c>
      <c r="G39" s="5">
        <f t="shared" si="5"/>
        <v>7868527.119999999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503311002.93</v>
      </c>
      <c r="C48" s="4">
        <f>C49+C59+C68+C79</f>
        <v>-13269358.419999998</v>
      </c>
      <c r="D48" s="4">
        <f>D49+D59+D68+D79</f>
        <v>490041644.51000005</v>
      </c>
      <c r="E48" s="4">
        <f>E49+E59+E68+E79</f>
        <v>72507301.75</v>
      </c>
      <c r="F48" s="4">
        <f>F49+F59+F68+F79</f>
        <v>70917062.15</v>
      </c>
      <c r="G48" s="4">
        <f aca="true" t="shared" si="7" ref="G48:G83">D48-E48</f>
        <v>417534342.76000005</v>
      </c>
    </row>
    <row r="49" spans="1:7" ht="12.75">
      <c r="A49" s="8" t="s">
        <v>12</v>
      </c>
      <c r="B49" s="4">
        <f>SUM(B50:B57)</f>
        <v>291094855.48</v>
      </c>
      <c r="C49" s="4">
        <f>SUM(C50:C57)</f>
        <v>955249.89</v>
      </c>
      <c r="D49" s="4">
        <f>SUM(D50:D57)</f>
        <v>292050105.37</v>
      </c>
      <c r="E49" s="4">
        <f>SUM(E50:E57)</f>
        <v>49050946.83</v>
      </c>
      <c r="F49" s="4">
        <f>SUM(F50:F57)</f>
        <v>47460707.230000004</v>
      </c>
      <c r="G49" s="4">
        <f t="shared" si="7"/>
        <v>242999158.54000002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113531455.2</v>
      </c>
      <c r="C54" s="5">
        <v>-788230.11</v>
      </c>
      <c r="D54" s="5">
        <f t="shared" si="8"/>
        <v>112743225.09</v>
      </c>
      <c r="E54" s="5">
        <v>24001957.04</v>
      </c>
      <c r="F54" s="5">
        <v>24001957.04</v>
      </c>
      <c r="G54" s="5">
        <f t="shared" si="7"/>
        <v>88741268.05000001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177563400.28</v>
      </c>
      <c r="C56" s="5">
        <v>1743480</v>
      </c>
      <c r="D56" s="5">
        <f t="shared" si="8"/>
        <v>179306880.28</v>
      </c>
      <c r="E56" s="5">
        <v>25048989.79</v>
      </c>
      <c r="F56" s="5">
        <v>23458750.19</v>
      </c>
      <c r="G56" s="5">
        <f t="shared" si="7"/>
        <v>154257890.49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206918966.15</v>
      </c>
      <c r="C59" s="4">
        <f>SUM(C60:C66)</f>
        <v>-14132248.7</v>
      </c>
      <c r="D59" s="4">
        <f>SUM(D60:D66)</f>
        <v>192786717.45000002</v>
      </c>
      <c r="E59" s="4">
        <f>SUM(E60:E66)</f>
        <v>22366369.36</v>
      </c>
      <c r="F59" s="4">
        <f>SUM(F60:F66)</f>
        <v>22366369.36</v>
      </c>
      <c r="G59" s="4">
        <f t="shared" si="7"/>
        <v>170420348.09000003</v>
      </c>
    </row>
    <row r="60" spans="1:7" ht="12.75">
      <c r="A60" s="11" t="s">
        <v>22</v>
      </c>
      <c r="B60" s="5">
        <v>23543027.96</v>
      </c>
      <c r="C60" s="5">
        <v>-5254867.36</v>
      </c>
      <c r="D60" s="5">
        <f>B60+C60</f>
        <v>18288160.6</v>
      </c>
      <c r="E60" s="5">
        <v>0</v>
      </c>
      <c r="F60" s="5">
        <v>0</v>
      </c>
      <c r="G60" s="5">
        <f t="shared" si="7"/>
        <v>18288160.6</v>
      </c>
    </row>
    <row r="61" spans="1:7" ht="12.75">
      <c r="A61" s="11" t="s">
        <v>23</v>
      </c>
      <c r="B61" s="5">
        <v>180433059.69</v>
      </c>
      <c r="C61" s="5">
        <v>-9360433.89</v>
      </c>
      <c r="D61" s="5">
        <f aca="true" t="shared" si="9" ref="D61:D66">B61+C61</f>
        <v>171072625.8</v>
      </c>
      <c r="E61" s="5">
        <v>21226458.48</v>
      </c>
      <c r="F61" s="5">
        <v>21226458.48</v>
      </c>
      <c r="G61" s="5">
        <f t="shared" si="7"/>
        <v>149846167.32000002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2942878.5</v>
      </c>
      <c r="C65" s="5">
        <v>483052.55</v>
      </c>
      <c r="D65" s="5">
        <f t="shared" si="9"/>
        <v>3425931.05</v>
      </c>
      <c r="E65" s="5">
        <v>1139910.88</v>
      </c>
      <c r="F65" s="5">
        <v>1139910.88</v>
      </c>
      <c r="G65" s="5">
        <f t="shared" si="7"/>
        <v>2286020.17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5297181.3</v>
      </c>
      <c r="C68" s="4">
        <f>SUM(C69:C77)</f>
        <v>-92359.60999999999</v>
      </c>
      <c r="D68" s="4">
        <f>SUM(D69:D77)</f>
        <v>5204821.6899999995</v>
      </c>
      <c r="E68" s="4">
        <f>SUM(E69:E77)</f>
        <v>1089985.56</v>
      </c>
      <c r="F68" s="4">
        <f>SUM(F69:F77)</f>
        <v>1089985.56</v>
      </c>
      <c r="G68" s="4">
        <f t="shared" si="7"/>
        <v>4114836.1299999994</v>
      </c>
    </row>
    <row r="69" spans="1:7" ht="12.75">
      <c r="A69" s="11" t="s">
        <v>30</v>
      </c>
      <c r="B69" s="5">
        <v>2942878.5</v>
      </c>
      <c r="C69" s="5">
        <v>433127.13</v>
      </c>
      <c r="D69" s="5">
        <f>B69+C69</f>
        <v>3376005.63</v>
      </c>
      <c r="E69" s="5">
        <v>1089985.56</v>
      </c>
      <c r="F69" s="5">
        <v>1089985.56</v>
      </c>
      <c r="G69" s="5">
        <f t="shared" si="7"/>
        <v>2286020.07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>
        <v>2354302.8</v>
      </c>
      <c r="C76" s="5">
        <v>-525486.74</v>
      </c>
      <c r="D76" s="5">
        <f t="shared" si="10"/>
        <v>1828816.0599999998</v>
      </c>
      <c r="E76" s="5">
        <v>0</v>
      </c>
      <c r="F76" s="5">
        <v>0</v>
      </c>
      <c r="G76" s="5">
        <f t="shared" si="7"/>
        <v>1828816.0599999998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1727914075.39</v>
      </c>
      <c r="C85" s="4">
        <f t="shared" si="11"/>
        <v>123588145.26999997</v>
      </c>
      <c r="D85" s="4">
        <f t="shared" si="11"/>
        <v>1851502220.66</v>
      </c>
      <c r="E85" s="4">
        <f t="shared" si="11"/>
        <v>319441449.33000004</v>
      </c>
      <c r="F85" s="4">
        <f t="shared" si="11"/>
        <v>313441204.51000005</v>
      </c>
      <c r="G85" s="4">
        <f t="shared" si="11"/>
        <v>1532060771.33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2023-04-24T20:24:36Z</cp:lastPrinted>
  <dcterms:created xsi:type="dcterms:W3CDTF">2016-10-11T20:47:09Z</dcterms:created>
  <dcterms:modified xsi:type="dcterms:W3CDTF">2023-04-24T20:24:52Z</dcterms:modified>
  <cp:category/>
  <cp:version/>
  <cp:contentType/>
  <cp:contentStatus/>
</cp:coreProperties>
</file>