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<sst xmlns="http://schemas.openxmlformats.org/spreadsheetml/2006/main" count="81" uniqueCount="49">
  <si>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</si>
  <si>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</si>
  <si>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</si>
  <si>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</si>
  <si>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</si>
  <si>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</si>
  <si>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</si>
  <si>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</si>
  <si>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</si>
  <si>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</si>
  <si>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</si>
  <si>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</si>
  <si>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</si>
  <si>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</si>
  <si>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</si>
  <si>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</si>
  <si>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</si>
  <si>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</si>
  <si>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</si>
  <si>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</si>
  <si>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</si>
  <si>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</si>
  <si>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</si>
  <si>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</si>
  <si>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</si>
  <si>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</si>
  <si>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</si>
  <si>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</si>
  <si>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</si>
  <si>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</si>
  <si>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</si>
  <si>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</si>
  <si>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</si>
  <si>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</si>
  <si>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</si>
  <si>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</si>
  <si>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</si>
  <si>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</si>
  <si>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</si>
  <si>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</si>
  <si>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</si>
  <si>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</si>
  <si>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</si>
  <si>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</si>
  <si>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</si>
  <si>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</si>
  <si>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</si>
  <si>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30 de Junio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</si>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</sst>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57421875" style="3" customWidth="1"/>
    <col min="2" max="2" width="52.8515625" style="3" customWidth="1"/>
    <col min="3" max="3" width="11.7109375" style="3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2.75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3.5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1224603072.46</v>
      </c>
      <c r="D11" s="4">
        <f t="shared" si="0"/>
        <v>137398305.29</v>
      </c>
      <c r="E11" s="4">
        <f t="shared" si="0"/>
        <v>1362001377.75</v>
      </c>
      <c r="F11" s="4">
        <f t="shared" si="0"/>
        <v>551472392.1800001</v>
      </c>
      <c r="G11" s="4">
        <f t="shared" si="0"/>
        <v>538550318.98</v>
      </c>
      <c r="H11" s="4">
        <f t="shared" si="0"/>
        <v>810528985.5699999</v>
      </c>
    </row>
    <row r="12" spans="2:8" ht="12.75">
      <c r="B12" s="8" t="s">
        <v>12</v>
      </c>
      <c r="C12" s="4">
        <f>SUM(C13:C20)</f>
        <v>849382371.8499999</v>
      </c>
      <c r="D12" s="4">
        <f>SUM(D13:D20)</f>
        <v>59109889.559999995</v>
      </c>
      <c r="E12" s="4">
        <f>SUM(E13:E20)</f>
        <v>908492261.41</v>
      </c>
      <c r="F12" s="4">
        <f>SUM(F13:F20)</f>
        <v>384299503.33000004</v>
      </c>
      <c r="G12" s="4">
        <f>SUM(G13:G20)</f>
        <v>374220752.21000004</v>
      </c>
      <c r="H12" s="4">
        <f>E12-F12</f>
        <v>524192758.0799999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>
        <v>5223457.83</v>
      </c>
      <c r="D14" s="5">
        <v>93917.41</v>
      </c>
      <c r="E14" s="5">
        <f aca="true" t="shared" si="2" ref="E14:E20">C14+D14</f>
        <v>5317375.24</v>
      </c>
      <c r="F14" s="5">
        <v>2106306.13</v>
      </c>
      <c r="G14" s="5">
        <v>2091887.71</v>
      </c>
      <c r="H14" s="5">
        <f t="shared" si="1"/>
        <v>3211069.1100000003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>
        <v>804298619.68</v>
      </c>
      <c r="D17" s="5">
        <v>61307615.07</v>
      </c>
      <c r="E17" s="5">
        <f t="shared" si="2"/>
        <v>865606234.75</v>
      </c>
      <c r="F17" s="5">
        <v>367438370.1</v>
      </c>
      <c r="G17" s="5">
        <v>358036067.97</v>
      </c>
      <c r="H17" s="5">
        <f t="shared" si="1"/>
        <v>498167864.65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>
        <v>36898506.78</v>
      </c>
      <c r="D19" s="5">
        <v>112022.23</v>
      </c>
      <c r="E19" s="5">
        <f t="shared" si="2"/>
        <v>37010529.01</v>
      </c>
      <c r="F19" s="5">
        <v>14571482.44</v>
      </c>
      <c r="G19" s="5">
        <v>13909451.87</v>
      </c>
      <c r="H19" s="5">
        <f t="shared" si="1"/>
        <v>22439046.57</v>
      </c>
    </row>
    <row r="20" spans="2:8" ht="12.75">
      <c r="B20" s="11" t="s">
        <v>20</v>
      </c>
      <c r="C20" s="5">
        <v>2961787.56</v>
      </c>
      <c r="D20" s="5">
        <v>-2403665.15</v>
      </c>
      <c r="E20" s="5">
        <f t="shared" si="2"/>
        <v>558122.4100000001</v>
      </c>
      <c r="F20" s="5">
        <v>183344.66</v>
      </c>
      <c r="G20" s="5">
        <v>183344.66</v>
      </c>
      <c r="H20" s="5">
        <f t="shared" si="1"/>
        <v>374777.7500000001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336478945.94000006</v>
      </c>
      <c r="D22" s="4">
        <f>SUM(D23:D29)</f>
        <v>78009460.91999999</v>
      </c>
      <c r="E22" s="4">
        <f>SUM(E23:E29)</f>
        <v>414488406.86</v>
      </c>
      <c r="F22" s="4">
        <f>SUM(F23:F29)</f>
        <v>153189096.58</v>
      </c>
      <c r="G22" s="4">
        <f>SUM(G23:G29)</f>
        <v>150449878.46</v>
      </c>
      <c r="H22" s="4">
        <f aca="true" t="shared" si="3" ref="H22:H29">E22-F22</f>
        <v>261299310.28</v>
      </c>
    </row>
    <row r="23" spans="2:8" ht="12.75">
      <c r="B23" s="11" t="s">
        <v>22</v>
      </c>
      <c r="C23" s="5">
        <v>158865303.89</v>
      </c>
      <c r="D23" s="5">
        <v>41704447.41</v>
      </c>
      <c r="E23" s="5">
        <f>C23+D23</f>
        <v>200569751.29999998</v>
      </c>
      <c r="F23" s="5">
        <v>67924776.25</v>
      </c>
      <c r="G23" s="5">
        <v>66692306.19</v>
      </c>
      <c r="H23" s="5">
        <f t="shared" si="3"/>
        <v>132644975.04999998</v>
      </c>
    </row>
    <row r="24" spans="2:8" ht="12.75">
      <c r="B24" s="11" t="s">
        <v>23</v>
      </c>
      <c r="C24" s="5">
        <v>105038468.79</v>
      </c>
      <c r="D24" s="5">
        <v>29592297.04</v>
      </c>
      <c r="E24" s="5">
        <f aca="true" t="shared" si="4" ref="E24:E29">C24+D24</f>
        <v>134630765.83</v>
      </c>
      <c r="F24" s="5">
        <v>54450777.12</v>
      </c>
      <c r="G24" s="5">
        <v>53233019.97</v>
      </c>
      <c r="H24" s="5">
        <f t="shared" si="3"/>
        <v>80179988.71000001</v>
      </c>
    </row>
    <row r="25" spans="2:8" ht="12.75">
      <c r="B25" s="11" t="s">
        <v>24</v>
      </c>
      <c r="C25" s="5">
        <v>26659965.7</v>
      </c>
      <c r="D25" s="5">
        <v>379987.58</v>
      </c>
      <c r="E25" s="5">
        <f t="shared" si="4"/>
        <v>27039953.279999997</v>
      </c>
      <c r="F25" s="5">
        <v>10505042.73</v>
      </c>
      <c r="G25" s="5">
        <v>10363305.28</v>
      </c>
      <c r="H25" s="5">
        <f t="shared" si="3"/>
        <v>16534910.549999997</v>
      </c>
    </row>
    <row r="26" spans="2:8" ht="12.75">
      <c r="B26" s="11" t="s">
        <v>25</v>
      </c>
      <c r="C26" s="5">
        <v>27398111.54</v>
      </c>
      <c r="D26" s="5">
        <v>3870688.87</v>
      </c>
      <c r="E26" s="5">
        <f t="shared" si="4"/>
        <v>31268800.41</v>
      </c>
      <c r="F26" s="5">
        <v>11962364.51</v>
      </c>
      <c r="G26" s="5">
        <v>11921683.05</v>
      </c>
      <c r="H26" s="5">
        <f t="shared" si="3"/>
        <v>19306435.9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>
        <v>4665075.17</v>
      </c>
      <c r="D28" s="5">
        <v>217771.33</v>
      </c>
      <c r="E28" s="5">
        <f t="shared" si="4"/>
        <v>4882846.5</v>
      </c>
      <c r="F28" s="5">
        <v>1945197.8</v>
      </c>
      <c r="G28" s="5">
        <v>1926271.63</v>
      </c>
      <c r="H28" s="5">
        <f t="shared" si="3"/>
        <v>2937648.7</v>
      </c>
    </row>
    <row r="29" spans="2:8" ht="12.75">
      <c r="B29" s="11" t="s">
        <v>28</v>
      </c>
      <c r="C29" s="5">
        <v>13852020.85</v>
      </c>
      <c r="D29" s="5">
        <v>2244268.69</v>
      </c>
      <c r="E29" s="5">
        <f t="shared" si="4"/>
        <v>16096289.54</v>
      </c>
      <c r="F29" s="5">
        <v>6400938.17</v>
      </c>
      <c r="G29" s="5">
        <v>6313292.34</v>
      </c>
      <c r="H29" s="5">
        <f t="shared" si="3"/>
        <v>9695351.37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38741754.67</v>
      </c>
      <c r="D31" s="4">
        <f>SUM(D32:D40)</f>
        <v>278954.81000000006</v>
      </c>
      <c r="E31" s="4">
        <f>SUM(E32:E40)</f>
        <v>39020709.48</v>
      </c>
      <c r="F31" s="4">
        <f>SUM(F32:F40)</f>
        <v>13983792.27</v>
      </c>
      <c r="G31" s="4">
        <f>SUM(G32:G40)</f>
        <v>13879688.31</v>
      </c>
      <c r="H31" s="4">
        <f aca="true" t="shared" si="5" ref="H31:H40">E31-F31</f>
        <v>25036917.209999997</v>
      </c>
    </row>
    <row r="32" spans="2:8" ht="12.75">
      <c r="B32" s="11" t="s">
        <v>30</v>
      </c>
      <c r="C32" s="5">
        <v>29471404.08</v>
      </c>
      <c r="D32" s="5">
        <v>878837.68</v>
      </c>
      <c r="E32" s="5">
        <f>C32+D32</f>
        <v>30350241.759999998</v>
      </c>
      <c r="F32" s="5">
        <v>11318676.41</v>
      </c>
      <c r="G32" s="5">
        <v>11218354.84</v>
      </c>
      <c r="H32" s="5">
        <f t="shared" si="5"/>
        <v>19031565.349999998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>
        <v>9270350.59</v>
      </c>
      <c r="D39" s="5">
        <v>-599882.87</v>
      </c>
      <c r="E39" s="5">
        <f t="shared" si="6"/>
        <v>8670467.72</v>
      </c>
      <c r="F39" s="5">
        <v>2665115.86</v>
      </c>
      <c r="G39" s="5">
        <v>2661333.47</v>
      </c>
      <c r="H39" s="5">
        <f t="shared" si="5"/>
        <v>6005351.860000001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503311002.93</v>
      </c>
      <c r="D48" s="4">
        <f>D49+D59+D68+D79</f>
        <v>-13069358.419999998</v>
      </c>
      <c r="E48" s="4">
        <f>E49+E59+E68+E79</f>
        <v>490241644.51000005</v>
      </c>
      <c r="F48" s="4">
        <f>F49+F59+F68+F79</f>
        <v>159065774.72</v>
      </c>
      <c r="G48" s="4">
        <f>G49+G59+G68+G79</f>
        <v>157373814.98</v>
      </c>
      <c r="H48" s="4">
        <f aca="true" t="shared" si="7" ref="H48:H83">E48-F48</f>
        <v>331175869.7900001</v>
      </c>
    </row>
    <row r="49" spans="2:8" ht="12.75">
      <c r="B49" s="8" t="s">
        <v>12</v>
      </c>
      <c r="C49" s="4">
        <f>SUM(C50:C57)</f>
        <v>291094855.48</v>
      </c>
      <c r="D49" s="4">
        <f>SUM(D50:D57)</f>
        <v>955249.89</v>
      </c>
      <c r="E49" s="4">
        <f>SUM(E50:E57)</f>
        <v>292050105.37</v>
      </c>
      <c r="F49" s="4">
        <f>SUM(F50:F57)</f>
        <v>111647943.22</v>
      </c>
      <c r="G49" s="4">
        <f>SUM(G50:G57)</f>
        <v>109955983.47999999</v>
      </c>
      <c r="H49" s="4">
        <f t="shared" si="7"/>
        <v>180402162.15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>
        <v>113531455.2</v>
      </c>
      <c r="D54" s="5">
        <v>-788230.11</v>
      </c>
      <c r="E54" s="5">
        <f t="shared" si="8"/>
        <v>112743225.09</v>
      </c>
      <c r="F54" s="5">
        <v>58169786.37</v>
      </c>
      <c r="G54" s="5">
        <v>58169786.37</v>
      </c>
      <c r="H54" s="5">
        <f t="shared" si="7"/>
        <v>54573438.720000006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>
        <v>177563400.28</v>
      </c>
      <c r="D56" s="5">
        <v>1743480</v>
      </c>
      <c r="E56" s="5">
        <f t="shared" si="8"/>
        <v>179306880.28</v>
      </c>
      <c r="F56" s="5">
        <v>53478156.85</v>
      </c>
      <c r="G56" s="5">
        <v>51786197.11</v>
      </c>
      <c r="H56" s="5">
        <f t="shared" si="7"/>
        <v>125828723.43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206918966.15</v>
      </c>
      <c r="D59" s="4">
        <f>SUM(D60:D66)</f>
        <v>-13932248.7</v>
      </c>
      <c r="E59" s="4">
        <f>SUM(E60:E66)</f>
        <v>192986717.45000002</v>
      </c>
      <c r="F59" s="4">
        <f>SUM(F60:F66)</f>
        <v>46327845.940000005</v>
      </c>
      <c r="G59" s="4">
        <f>SUM(G60:G66)</f>
        <v>46327845.940000005</v>
      </c>
      <c r="H59" s="4">
        <f t="shared" si="7"/>
        <v>146658871.51000002</v>
      </c>
    </row>
    <row r="60" spans="2:8" ht="12.75">
      <c r="B60" s="11" t="s">
        <v>22</v>
      </c>
      <c r="C60" s="5">
        <v>23543027.96</v>
      </c>
      <c r="D60" s="5">
        <v>-5254867.36</v>
      </c>
      <c r="E60" s="5">
        <f>C60+D60</f>
        <v>18288160.6</v>
      </c>
      <c r="F60" s="5">
        <v>0</v>
      </c>
      <c r="G60" s="5">
        <v>0</v>
      </c>
      <c r="H60" s="5">
        <f t="shared" si="7"/>
        <v>18288160.6</v>
      </c>
    </row>
    <row r="61" spans="2:8" ht="12.75">
      <c r="B61" s="11" t="s">
        <v>23</v>
      </c>
      <c r="C61" s="5">
        <v>180433059.69</v>
      </c>
      <c r="D61" s="5">
        <v>-9360433.89</v>
      </c>
      <c r="E61" s="5">
        <f aca="true" t="shared" si="9" ref="E61:E66">C61+D61</f>
        <v>171072625.8</v>
      </c>
      <c r="F61" s="5">
        <v>45187935.06</v>
      </c>
      <c r="G61" s="5">
        <v>45187935.06</v>
      </c>
      <c r="H61" s="5">
        <f t="shared" si="7"/>
        <v>125884690.74000001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>
        <v>2942878.5</v>
      </c>
      <c r="D65" s="5">
        <v>483052.55</v>
      </c>
      <c r="E65" s="5">
        <f t="shared" si="9"/>
        <v>3425931.05</v>
      </c>
      <c r="F65" s="5">
        <v>1139910.88</v>
      </c>
      <c r="G65" s="5">
        <v>1139910.88</v>
      </c>
      <c r="H65" s="5">
        <f t="shared" si="7"/>
        <v>2286020.17</v>
      </c>
    </row>
    <row r="66" spans="2:8" ht="12.75">
      <c r="B66" s="11" t="s">
        <v>28</v>
      </c>
      <c r="C66" s="5">
        <v>0</v>
      </c>
      <c r="D66" s="5">
        <v>200000</v>
      </c>
      <c r="E66" s="5">
        <f t="shared" si="9"/>
        <v>200000</v>
      </c>
      <c r="F66" s="5">
        <v>0</v>
      </c>
      <c r="G66" s="5">
        <v>0</v>
      </c>
      <c r="H66" s="5">
        <f t="shared" si="7"/>
        <v>200000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5297181.3</v>
      </c>
      <c r="D68" s="4">
        <f>SUM(D69:D77)</f>
        <v>-92359.60999999999</v>
      </c>
      <c r="E68" s="4">
        <f>SUM(E69:E77)</f>
        <v>5204821.6899999995</v>
      </c>
      <c r="F68" s="4">
        <f>SUM(F69:F77)</f>
        <v>1089985.56</v>
      </c>
      <c r="G68" s="4">
        <f>SUM(G69:G77)</f>
        <v>1089985.56</v>
      </c>
      <c r="H68" s="4">
        <f t="shared" si="7"/>
        <v>4114836.1299999994</v>
      </c>
    </row>
    <row r="69" spans="2:8" ht="12.75">
      <c r="B69" s="11" t="s">
        <v>30</v>
      </c>
      <c r="C69" s="5">
        <v>2942878.5</v>
      </c>
      <c r="D69" s="5">
        <v>433127.13</v>
      </c>
      <c r="E69" s="5">
        <f>C69+D69</f>
        <v>3376005.63</v>
      </c>
      <c r="F69" s="5">
        <v>1089985.56</v>
      </c>
      <c r="G69" s="5">
        <v>1089985.56</v>
      </c>
      <c r="H69" s="5">
        <f t="shared" si="7"/>
        <v>2286020.07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>
        <v>2354302.8</v>
      </c>
      <c r="D76" s="5">
        <v>-525486.74</v>
      </c>
      <c r="E76" s="5">
        <f t="shared" si="10"/>
        <v>1828816.0599999998</v>
      </c>
      <c r="F76" s="5">
        <v>0</v>
      </c>
      <c r="G76" s="5">
        <v>0</v>
      </c>
      <c r="H76" s="5">
        <f t="shared" si="7"/>
        <v>1828816.0599999998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1727914075.39</v>
      </c>
      <c r="D85" s="4">
        <f t="shared" si="11"/>
        <v>124328946.86999999</v>
      </c>
      <c r="E85" s="4">
        <f t="shared" si="11"/>
        <v>1852243022.26</v>
      </c>
      <c r="F85" s="4">
        <f t="shared" si="11"/>
        <v>710538166.9000001</v>
      </c>
      <c r="G85" s="4">
        <f t="shared" si="11"/>
        <v>695924133.96</v>
      </c>
      <c r="H85" s="4">
        <f t="shared" si="11"/>
        <v>1141704855.3600001</v>
      </c>
    </row>
    <row r="86" spans="2:8" ht="13.5" thickBot="1">
      <c r="B86" s="10"/>
      <c r="C86" s="6"/>
      <c r="D86" s="6"/>
      <c r="E86" s="6"/>
      <c r="F86" s="6"/>
      <c r="G86" s="6"/>
      <c r="H86" s="6"/>
    </row>
    <row r="88" ht="12.75">
      <c r="B88" s="3" t="s">
        <v>48</v>
      </c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2023-07-24T19:48:51Z</cp:lastPrinted>
  <dcterms:created xsi:type="dcterms:W3CDTF">2016-10-11T20:47:09Z</dcterms:created>
  <dcterms:modified xsi:type="dcterms:W3CDTF">2023-07-24T19:49:05Z</dcterms:modified>
  <cp:category/>
  <cp:version/>
  <cp:contentType/>
  <cp:contentStatus/>
</cp:coreProperties>
</file>