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<sst xmlns="http://schemas.openxmlformats.org/spreadsheetml/2006/main" count="37" uniqueCount="27">
  <si>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</si>
  <si>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</si>
  <si>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</si>
  <si>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</si>
  <si>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</si>
  <si>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</si>
  <si>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</si>
  <si>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</si>
  <si>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</si>
  <si>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</si>
  <si>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</si>
  <si>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</si>
  <si>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</si>
  <si>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</si>
  <si>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</si>
  <si>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</si>
  <si>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</si>
  <si>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</si>
  <si>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</si>
  <si>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</si>
  <si>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</si>
  <si>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</si>
  <si>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</si>
  <si>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</si>
  <si>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</si>
  <si>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30 de Junio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</si>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</sst>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28575</xdr:rowOff>
    </xdr:from>
    <xdr:to>
      <xdr:col>2</xdr:col>
      <xdr:colOff>1790700</xdr:colOff>
      <xdr:row>4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35"/>
  <sheetViews>
    <sheetView tabSelected="1" zoomScale="110" zoomScaleNormal="110"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7" hidden="1" customWidth="1"/>
    <col min="2" max="2" width="3.57421875" style="7" customWidth="1"/>
    <col min="3" max="3" width="42.8515625" style="7" customWidth="1"/>
    <col min="4" max="4" width="15.7109375" style="7" customWidth="1"/>
    <col min="5" max="5" width="15.00390625" style="7" customWidth="1"/>
    <col min="6" max="6" width="13.28125" style="7" customWidth="1"/>
    <col min="7" max="7" width="13.7109375" style="7" customWidth="1"/>
    <col min="8" max="8" width="13.28125" style="7" customWidth="1"/>
    <col min="9" max="9" width="14.28125" style="7" customWidth="1"/>
    <col min="10" max="16384" width="11.00390625" style="7" customWidth="1"/>
  </cols>
  <sheetData>
    <row r="1" ht="13.5" thickBot="1"/>
    <row r="2" spans="3:9" ht="12.75">
      <c r="C2" s="25" t="s">
        <v>24</v>
      </c>
      <c r="D2" s="26"/>
      <c r="E2" s="26"/>
      <c r="F2" s="26"/>
      <c r="G2" s="26"/>
      <c r="H2" s="26"/>
      <c r="I2" s="27"/>
    </row>
    <row r="3" spans="3:9" ht="12.75">
      <c r="C3" s="28" t="s">
        <v>0</v>
      </c>
      <c r="D3" s="29"/>
      <c r="E3" s="29"/>
      <c r="F3" s="29"/>
      <c r="G3" s="29"/>
      <c r="H3" s="29"/>
      <c r="I3" s="30"/>
    </row>
    <row r="4" spans="3:9" ht="12.75">
      <c r="C4" s="28" t="s">
        <v>1</v>
      </c>
      <c r="D4" s="29"/>
      <c r="E4" s="29"/>
      <c r="F4" s="29"/>
      <c r="G4" s="29"/>
      <c r="H4" s="29"/>
      <c r="I4" s="30"/>
    </row>
    <row r="5" spans="3:9" ht="12.75">
      <c r="C5" s="28" t="s">
        <v>25</v>
      </c>
      <c r="D5" s="29"/>
      <c r="E5" s="29"/>
      <c r="F5" s="29"/>
      <c r="G5" s="29"/>
      <c r="H5" s="29"/>
      <c r="I5" s="30"/>
    </row>
    <row r="6" spans="3:9" ht="13.5" thickBot="1">
      <c r="C6" s="31" t="s">
        <v>2</v>
      </c>
      <c r="D6" s="32"/>
      <c r="E6" s="32"/>
      <c r="F6" s="32"/>
      <c r="G6" s="32"/>
      <c r="H6" s="32"/>
      <c r="I6" s="33"/>
    </row>
    <row r="7" spans="3:9" ht="13.5" thickBot="1">
      <c r="C7" s="18" t="s">
        <v>3</v>
      </c>
      <c r="D7" s="20" t="s">
        <v>4</v>
      </c>
      <c r="E7" s="21"/>
      <c r="F7" s="21"/>
      <c r="G7" s="21"/>
      <c r="H7" s="22"/>
      <c r="I7" s="23" t="s">
        <v>5</v>
      </c>
    </row>
    <row r="8" spans="3:9" ht="26.25" thickBot="1">
      <c r="C8" s="19"/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24"/>
    </row>
    <row r="9" spans="3:9" ht="12.75">
      <c r="C9" s="2" t="s">
        <v>11</v>
      </c>
      <c r="D9" s="9">
        <f>D10+D11+D12+D15+D16+D19</f>
        <v>733677991.29</v>
      </c>
      <c r="E9" s="9">
        <f>E10+E11+E12+E15+E16+E19</f>
        <v>17453743.95</v>
      </c>
      <c r="F9" s="9">
        <f>F10+F11+F12+F15+F16+F19</f>
        <v>751131735.2399999</v>
      </c>
      <c r="G9" s="9">
        <f>G10+G11+G12+G15+G16+G19</f>
        <v>304887210.57</v>
      </c>
      <c r="H9" s="9">
        <f>H10+H11+H12+H15+H16+H19</f>
        <v>299782662.96</v>
      </c>
      <c r="I9" s="10">
        <f>F9-G9</f>
        <v>446244524.6699999</v>
      </c>
    </row>
    <row r="10" spans="3:9" ht="12.75">
      <c r="C10" s="3" t="s">
        <v>12</v>
      </c>
      <c r="D10" s="9">
        <v>711996220.18</v>
      </c>
      <c r="E10" s="10">
        <v>15307150.65</v>
      </c>
      <c r="F10" s="11">
        <f>D10+E10</f>
        <v>727303370.8299999</v>
      </c>
      <c r="G10" s="10">
        <v>296797948.39</v>
      </c>
      <c r="H10" s="10">
        <v>291693400.78</v>
      </c>
      <c r="I10" s="11">
        <f aca="true" t="shared" si="0" ref="I10:I31">F10-G10</f>
        <v>430505422.43999994</v>
      </c>
    </row>
    <row r="11" spans="3:9" ht="12.75">
      <c r="C11" s="3" t="s">
        <v>13</v>
      </c>
      <c r="D11" s="9"/>
      <c r="E11" s="10"/>
      <c r="F11" s="11">
        <f>D11+E11</f>
        <v>0</v>
      </c>
      <c r="G11" s="10"/>
      <c r="H11" s="10"/>
      <c r="I11" s="11">
        <f t="shared" si="0"/>
        <v>0</v>
      </c>
    </row>
    <row r="12" spans="3:9" ht="12.75">
      <c r="C12" s="3" t="s">
        <v>14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2">
        <f>SUM(H13:H14)</f>
        <v>0</v>
      </c>
      <c r="I12" s="11">
        <f t="shared" si="0"/>
        <v>0</v>
      </c>
    </row>
    <row r="13" spans="3:9" ht="12.75">
      <c r="C13" s="4" t="s">
        <v>15</v>
      </c>
      <c r="D13" s="9"/>
      <c r="E13" s="10"/>
      <c r="F13" s="11">
        <f>D13+E13</f>
        <v>0</v>
      </c>
      <c r="G13" s="10"/>
      <c r="H13" s="10"/>
      <c r="I13" s="11">
        <f t="shared" si="0"/>
        <v>0</v>
      </c>
    </row>
    <row r="14" spans="3:9" ht="12.75">
      <c r="C14" s="4" t="s">
        <v>16</v>
      </c>
      <c r="D14" s="9"/>
      <c r="E14" s="10"/>
      <c r="F14" s="11">
        <f>D14+E14</f>
        <v>0</v>
      </c>
      <c r="G14" s="10"/>
      <c r="H14" s="10"/>
      <c r="I14" s="11">
        <f t="shared" si="0"/>
        <v>0</v>
      </c>
    </row>
    <row r="15" spans="3:9" ht="12.75">
      <c r="C15" s="3" t="s">
        <v>17</v>
      </c>
      <c r="D15" s="9">
        <v>21681771.11</v>
      </c>
      <c r="E15" s="10">
        <v>2146593.3</v>
      </c>
      <c r="F15" s="11">
        <f>D15+E15</f>
        <v>23828364.41</v>
      </c>
      <c r="G15" s="10">
        <v>8089262.18</v>
      </c>
      <c r="H15" s="10">
        <v>8089262.18</v>
      </c>
      <c r="I15" s="11">
        <f t="shared" si="0"/>
        <v>15739102.23</v>
      </c>
    </row>
    <row r="16" spans="3:9" ht="25.5">
      <c r="C16" s="3" t="s">
        <v>18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2">
        <f>H17+H18</f>
        <v>0</v>
      </c>
      <c r="I16" s="11">
        <f t="shared" si="0"/>
        <v>0</v>
      </c>
    </row>
    <row r="17" spans="3:9" ht="12.75">
      <c r="C17" s="4" t="s">
        <v>19</v>
      </c>
      <c r="D17" s="9"/>
      <c r="E17" s="10"/>
      <c r="F17" s="11">
        <f>D17+E17</f>
        <v>0</v>
      </c>
      <c r="G17" s="10"/>
      <c r="H17" s="10"/>
      <c r="I17" s="11">
        <f t="shared" si="0"/>
        <v>0</v>
      </c>
    </row>
    <row r="18" spans="3:9" ht="12.75">
      <c r="C18" s="4" t="s">
        <v>20</v>
      </c>
      <c r="D18" s="9"/>
      <c r="E18" s="10"/>
      <c r="F18" s="11">
        <f>D18+E18</f>
        <v>0</v>
      </c>
      <c r="G18" s="10"/>
      <c r="H18" s="10"/>
      <c r="I18" s="11">
        <f t="shared" si="0"/>
        <v>0</v>
      </c>
    </row>
    <row r="19" spans="3:9" ht="12.75">
      <c r="C19" s="3" t="s">
        <v>21</v>
      </c>
      <c r="D19" s="9"/>
      <c r="E19" s="10"/>
      <c r="F19" s="11">
        <f>D19+E19</f>
        <v>0</v>
      </c>
      <c r="G19" s="10"/>
      <c r="H19" s="10"/>
      <c r="I19" s="11">
        <f t="shared" si="0"/>
        <v>0</v>
      </c>
    </row>
    <row r="20" spans="3:9" s="8" customFormat="1" ht="12.75">
      <c r="C20" s="5"/>
      <c r="D20" s="13"/>
      <c r="E20" s="14"/>
      <c r="F20" s="14"/>
      <c r="G20" s="14"/>
      <c r="H20" s="14"/>
      <c r="I20" s="15"/>
    </row>
    <row r="21" spans="3:9" ht="12.75">
      <c r="C21" s="2" t="s">
        <v>22</v>
      </c>
      <c r="D21" s="9">
        <f>D22+D23+D24+D27+D28+D31</f>
        <v>94952529.67</v>
      </c>
      <c r="E21" s="9">
        <f>E22+E23+E24+E27+E28+E31</f>
        <v>2605000</v>
      </c>
      <c r="F21" s="9">
        <f>F22+F23+F24+F27+F28+F31</f>
        <v>97557529.67</v>
      </c>
      <c r="G21" s="9">
        <f>G22+G23+G24+G27+G28+G31</f>
        <v>38790875.94</v>
      </c>
      <c r="H21" s="9">
        <f>H22+H23+H24+H27+H28+H31</f>
        <v>38790875.94</v>
      </c>
      <c r="I21" s="10">
        <f t="shared" si="0"/>
        <v>58766653.730000004</v>
      </c>
    </row>
    <row r="22" spans="3:9" ht="12.75">
      <c r="C22" s="3" t="s">
        <v>12</v>
      </c>
      <c r="D22" s="9"/>
      <c r="E22" s="10"/>
      <c r="F22" s="11">
        <f>D22+E22</f>
        <v>0</v>
      </c>
      <c r="G22" s="10"/>
      <c r="H22" s="10"/>
      <c r="I22" s="11">
        <f t="shared" si="0"/>
        <v>0</v>
      </c>
    </row>
    <row r="23" spans="3:9" ht="12.75">
      <c r="C23" s="3" t="s">
        <v>13</v>
      </c>
      <c r="D23" s="9"/>
      <c r="E23" s="10"/>
      <c r="F23" s="11">
        <f>D23+E23</f>
        <v>0</v>
      </c>
      <c r="G23" s="10"/>
      <c r="H23" s="10"/>
      <c r="I23" s="11">
        <f t="shared" si="0"/>
        <v>0</v>
      </c>
    </row>
    <row r="24" spans="3:9" ht="12.75">
      <c r="C24" s="3" t="s">
        <v>14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2">
        <f>SUM(H25:H26)</f>
        <v>0</v>
      </c>
      <c r="I24" s="11">
        <f t="shared" si="0"/>
        <v>0</v>
      </c>
    </row>
    <row r="25" spans="3:9" ht="12.75">
      <c r="C25" s="4" t="s">
        <v>15</v>
      </c>
      <c r="D25" s="9"/>
      <c r="E25" s="10"/>
      <c r="F25" s="11">
        <f>D25+E25</f>
        <v>0</v>
      </c>
      <c r="G25" s="10"/>
      <c r="H25" s="10"/>
      <c r="I25" s="11">
        <f t="shared" si="0"/>
        <v>0</v>
      </c>
    </row>
    <row r="26" spans="3:9" ht="12.75">
      <c r="C26" s="4" t="s">
        <v>16</v>
      </c>
      <c r="D26" s="9"/>
      <c r="E26" s="10"/>
      <c r="F26" s="11">
        <f>D26+E26</f>
        <v>0</v>
      </c>
      <c r="G26" s="10"/>
      <c r="H26" s="10"/>
      <c r="I26" s="11">
        <f t="shared" si="0"/>
        <v>0</v>
      </c>
    </row>
    <row r="27" spans="3:9" ht="12.75">
      <c r="C27" s="3" t="s">
        <v>17</v>
      </c>
      <c r="D27" s="9">
        <v>94952529.67</v>
      </c>
      <c r="E27" s="10">
        <v>2605000</v>
      </c>
      <c r="F27" s="11">
        <f>D27+E27</f>
        <v>97557529.67</v>
      </c>
      <c r="G27" s="10">
        <v>38790875.94</v>
      </c>
      <c r="H27" s="10">
        <v>38790875.94</v>
      </c>
      <c r="I27" s="11">
        <f t="shared" si="0"/>
        <v>58766653.730000004</v>
      </c>
    </row>
    <row r="28" spans="3:9" ht="25.5">
      <c r="C28" s="3" t="s">
        <v>18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>H29+H30</f>
        <v>0</v>
      </c>
      <c r="I28" s="11">
        <f t="shared" si="0"/>
        <v>0</v>
      </c>
    </row>
    <row r="29" spans="3:9" ht="12.75">
      <c r="C29" s="4" t="s">
        <v>19</v>
      </c>
      <c r="D29" s="9"/>
      <c r="E29" s="10"/>
      <c r="F29" s="11">
        <f>D29+E29</f>
        <v>0</v>
      </c>
      <c r="G29" s="10"/>
      <c r="H29" s="10"/>
      <c r="I29" s="11">
        <f t="shared" si="0"/>
        <v>0</v>
      </c>
    </row>
    <row r="30" spans="3:9" ht="12.75">
      <c r="C30" s="4" t="s">
        <v>20</v>
      </c>
      <c r="D30" s="9"/>
      <c r="E30" s="10"/>
      <c r="F30" s="11">
        <f>D30+E30</f>
        <v>0</v>
      </c>
      <c r="G30" s="10"/>
      <c r="H30" s="10"/>
      <c r="I30" s="11">
        <f t="shared" si="0"/>
        <v>0</v>
      </c>
    </row>
    <row r="31" spans="3:9" ht="12.75">
      <c r="C31" s="3" t="s">
        <v>21</v>
      </c>
      <c r="D31" s="9"/>
      <c r="E31" s="10"/>
      <c r="F31" s="11">
        <f>D31+E31</f>
        <v>0</v>
      </c>
      <c r="G31" s="10"/>
      <c r="H31" s="10"/>
      <c r="I31" s="11">
        <f t="shared" si="0"/>
        <v>0</v>
      </c>
    </row>
    <row r="32" spans="3:9" ht="12.75">
      <c r="C32" s="2" t="s">
        <v>23</v>
      </c>
      <c r="D32" s="9">
        <f aca="true" t="shared" si="1" ref="D32:I32">D9+D21</f>
        <v>828630520.9599999</v>
      </c>
      <c r="E32" s="9">
        <f t="shared" si="1"/>
        <v>20058743.95</v>
      </c>
      <c r="F32" s="9">
        <f t="shared" si="1"/>
        <v>848689264.9099998</v>
      </c>
      <c r="G32" s="9">
        <f t="shared" si="1"/>
        <v>343678086.51</v>
      </c>
      <c r="H32" s="9">
        <f t="shared" si="1"/>
        <v>338573538.9</v>
      </c>
      <c r="I32" s="9">
        <f t="shared" si="1"/>
        <v>505011178.3999999</v>
      </c>
    </row>
    <row r="33" spans="3:9" ht="13.5" thickBot="1">
      <c r="C33" s="6"/>
      <c r="D33" s="16"/>
      <c r="E33" s="17"/>
      <c r="F33" s="17"/>
      <c r="G33" s="17"/>
      <c r="H33" s="17"/>
      <c r="I33" s="17"/>
    </row>
    <row r="35" ht="12.75">
      <c r="C35" s="7" t="s">
        <v>26</v>
      </c>
    </row>
  </sheetData>
  <sheetProtection/>
  <mergeCells count="8">
    <mergeCell ref="C7:C8"/>
    <mergeCell ref="D7:H7"/>
    <mergeCell ref="I7:I8"/>
    <mergeCell ref="C2:I2"/>
    <mergeCell ref="C3:I3"/>
    <mergeCell ref="C4:I4"/>
    <mergeCell ref="C5:I5"/>
    <mergeCell ref="C6:I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2016-12-22T17:35:59Z</cp:lastPrinted>
  <dcterms:created xsi:type="dcterms:W3CDTF">2016-10-11T20:59:14Z</dcterms:created>
  <dcterms:modified xsi:type="dcterms:W3CDTF">2023-07-24T20:00:20Z</dcterms:modified>
  <cp:category/>
  <cp:version/>
  <cp:contentType/>
  <cp:contentStatus/>
</cp:coreProperties>
</file>