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<sst xmlns="http://schemas.openxmlformats.org/spreadsheetml/2006/main" count="128" uniqueCount="125">
  <si>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</si>
  <si>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</si>
  <si>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</si>
  <si>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</si>
  <si>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</si>
  <si>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</si>
  <si>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</si>
  <si>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</si>
  <si>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</si>
  <si>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</si>
  <si>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</si>
  <si>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</si>
  <si>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</si>
  <si>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</si>
  <si>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</si>
  <si>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</si>
  <si>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</si>
  <si>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</si>
  <si>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</si>
  <si>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</si>
  <si>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</si>
  <si>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</si>
  <si>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</si>
  <si>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</si>
  <si>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</si>
  <si>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</si>
  <si>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</si>
  <si>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</si>
  <si>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</si>
  <si>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</si>
  <si>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</si>
  <si>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</si>
  <si>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</si>
  <si>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</si>
  <si>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</si>
  <si>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</si>
  <si>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</si>
  <si>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</si>
  <si>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</si>
  <si>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</si>
  <si>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</si>
  <si>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</si>
  <si>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</si>
  <si>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</si>
  <si>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</si>
  <si>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</si>
  <si>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</si>
  <si>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</si>
  <si>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</si>
  <si>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</si>
  <si>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</si>
  <si>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</si>
  <si>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</si>
  <si>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</si>
  <si>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</si>
  <si>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</si>
  <si>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</si>
  <si>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</si>
  <si>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</si>
  <si>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</si>
  <si>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</si>
  <si>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</si>
  <si>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</si>
  <si>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</si>
  <si>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</si>
  <si>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</si>
  <si>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</si>
  <si>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</si>
  <si>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</si>
  <si>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</si>
  <si>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</si>
  <si>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</si>
  <si>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</si>
  <si>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</si>
  <si>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</si>
  <si>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</si>
  <si>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</si>
  <si>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</si>
  <si>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</si>
  <si>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</si>
  <si>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</si>
  <si>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</si>
  <si>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</si>
  <si>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</si>
  <si>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</si>
  <si>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</si>
  <si>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</si>
  <si>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</si>
  <si>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</si>
  <si>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</si>
  <si>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</si>
  <si>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</si>
  <si>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</si>
  <si>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</si>
  <si>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</si>
  <si>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</si>
  <si>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</si>
  <si>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</si>
  <si>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</si>
  <si>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</si>
  <si>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</si>
  <si>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</si>
  <si>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</si>
  <si>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</si>
  <si>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</si>
  <si>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</si>
  <si>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</si>
  <si>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</si>
  <si>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</si>
  <si>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</si>
  <si>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</si>
  <si>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</si>
  <si>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</si>
  <si>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</si>
  <si>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</si>
  <si>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</si>
  <si>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</si>
  <si>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</si>
  <si>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</si>
  <si>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</si>
  <si>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</si>
  <si>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2022 y al 30 de Septiembre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</si>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</sst>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1714500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549233551.57</v>
      </c>
      <c r="D9" s="9">
        <f>SUM(D10:D16)</f>
        <v>352255231.85</v>
      </c>
      <c r="E9" s="11" t="s">
        <v>8</v>
      </c>
      <c r="F9" s="9">
        <f>SUM(F10:F18)</f>
        <v>121036033.64</v>
      </c>
      <c r="G9" s="9">
        <f>SUM(G10:G18)</f>
        <v>131252895.97999999</v>
      </c>
    </row>
    <row r="10" spans="2:7" ht="12.75">
      <c r="B10" s="12" t="s">
        <v>9</v>
      </c>
      <c r="C10" s="9">
        <v>450000</v>
      </c>
      <c r="D10" s="9">
        <v>75000</v>
      </c>
      <c r="E10" s="13" t="s">
        <v>10</v>
      </c>
      <c r="F10" s="9">
        <v>8944501.02</v>
      </c>
      <c r="G10" s="9">
        <v>6281487.5</v>
      </c>
    </row>
    <row r="11" spans="2:7" ht="12.75">
      <c r="B11" s="12" t="s">
        <v>11</v>
      </c>
      <c r="C11" s="9">
        <v>524454514.15</v>
      </c>
      <c r="D11" s="9">
        <v>331182233.6</v>
      </c>
      <c r="E11" s="13" t="s">
        <v>12</v>
      </c>
      <c r="F11" s="9">
        <v>69115397.36</v>
      </c>
      <c r="G11" s="9">
        <v>63106031.61</v>
      </c>
    </row>
    <row r="12" spans="2:7" ht="12.75">
      <c r="B12" s="12" t="s">
        <v>13</v>
      </c>
      <c r="C12" s="9">
        <v>13719433.57</v>
      </c>
      <c r="D12" s="9">
        <v>11932230.83</v>
      </c>
      <c r="E12" s="13" t="s">
        <v>14</v>
      </c>
      <c r="F12" s="9">
        <v>29709573.21</v>
      </c>
      <c r="G12" s="9">
        <v>30199953.44</v>
      </c>
    </row>
    <row r="13" spans="2:7" ht="12.75">
      <c r="B13" s="12" t="s">
        <v>15</v>
      </c>
      <c r="C13" s="9">
        <v>351867.23</v>
      </c>
      <c r="D13" s="9">
        <v>329814.92</v>
      </c>
      <c r="E13" s="13" t="s">
        <v>16</v>
      </c>
      <c r="F13" s="9">
        <v>2022508.08</v>
      </c>
      <c r="G13" s="9">
        <v>3051001.08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47832.67</v>
      </c>
    </row>
    <row r="15" spans="2:7" ht="25.5">
      <c r="B15" s="12" t="s">
        <v>19</v>
      </c>
      <c r="C15" s="9">
        <v>10188676.62</v>
      </c>
      <c r="D15" s="9">
        <v>8666892.5</v>
      </c>
      <c r="E15" s="13" t="s">
        <v>20</v>
      </c>
      <c r="F15" s="9">
        <v>0</v>
      </c>
      <c r="G15" s="9">
        <v>4134919.41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11196221.3</v>
      </c>
      <c r="G16" s="9">
        <v>24431670.27</v>
      </c>
    </row>
    <row r="17" spans="2:7" ht="12.75">
      <c r="B17" s="10" t="s">
        <v>23</v>
      </c>
      <c r="C17" s="9">
        <f>SUM(C18:C24)</f>
        <v>285483079.33</v>
      </c>
      <c r="D17" s="9">
        <f>SUM(D18:D24)</f>
        <v>251858743.7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85924252.04</v>
      </c>
      <c r="D19" s="9">
        <v>54084939.33</v>
      </c>
      <c r="E19" s="11" t="s">
        <v>28</v>
      </c>
      <c r="F19" s="9">
        <f>SUM(F20:F22)</f>
        <v>342343884.56</v>
      </c>
      <c r="G19" s="9">
        <f>SUM(G20:G22)</f>
        <v>362008683.41</v>
      </c>
    </row>
    <row r="20" spans="2:7" ht="12.75">
      <c r="B20" s="12" t="s">
        <v>29</v>
      </c>
      <c r="C20" s="9">
        <v>217672.79</v>
      </c>
      <c r="D20" s="9">
        <v>147230.84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342343884.56</v>
      </c>
      <c r="G22" s="9">
        <v>362008683.41</v>
      </c>
    </row>
    <row r="23" spans="2:7" ht="12.75">
      <c r="B23" s="12" t="s">
        <v>35</v>
      </c>
      <c r="C23" s="9">
        <v>1709264.77</v>
      </c>
      <c r="D23" s="9">
        <v>13070.2</v>
      </c>
      <c r="E23" s="11" t="s">
        <v>36</v>
      </c>
      <c r="F23" s="9">
        <f>SUM(F24:F25)</f>
        <v>0</v>
      </c>
      <c r="G23" s="9">
        <f>SUM(G24:G25)</f>
        <v>77411670.42</v>
      </c>
    </row>
    <row r="24" spans="2:7" ht="12.75">
      <c r="B24" s="12" t="s">
        <v>37</v>
      </c>
      <c r="C24" s="9">
        <v>36836.95</v>
      </c>
      <c r="D24" s="9">
        <v>18450.55</v>
      </c>
      <c r="E24" s="13" t="s">
        <v>38</v>
      </c>
      <c r="F24" s="9">
        <v>0</v>
      </c>
      <c r="G24" s="9">
        <v>77411670.42</v>
      </c>
    </row>
    <row r="25" spans="2:7" ht="12.75">
      <c r="B25" s="10" t="s">
        <v>39</v>
      </c>
      <c r="C25" s="9">
        <f>SUM(C26:C30)</f>
        <v>21254357.39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2375205.35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18879152.04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2.25" customHeight="1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855970988.2900001</v>
      </c>
      <c r="D47" s="9">
        <f>D9+D17+D25+D31+D37+D38+D41</f>
        <v>606631529.93</v>
      </c>
      <c r="E47" s="8" t="s">
        <v>82</v>
      </c>
      <c r="F47" s="9">
        <f>F9+F19+F23+F26+F27+F31+F38+F42</f>
        <v>463418198.2</v>
      </c>
      <c r="G47" s="9">
        <f>G9+G19+G23+G26+G27+G31+G38+G42</f>
        <v>570711529.81</v>
      </c>
    </row>
    <row r="48" spans="2:7" ht="3" customHeight="1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225704.67</v>
      </c>
      <c r="D51" s="9">
        <v>241704.67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5217995703.27</v>
      </c>
      <c r="D52" s="9">
        <v>5232244752.86</v>
      </c>
      <c r="E52" s="11" t="s">
        <v>90</v>
      </c>
      <c r="F52" s="9">
        <v>385571729.45</v>
      </c>
      <c r="G52" s="9">
        <v>391799297.82</v>
      </c>
    </row>
    <row r="53" spans="2:7" ht="12.75">
      <c r="B53" s="10" t="s">
        <v>91</v>
      </c>
      <c r="C53" s="9">
        <v>336583029.33</v>
      </c>
      <c r="D53" s="9">
        <v>333381493.23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11733269.64</v>
      </c>
      <c r="D54" s="9">
        <v>11733269.64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385571729.45</v>
      </c>
      <c r="G57" s="9">
        <f>SUM(G50:G55)</f>
        <v>391799297.82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" customHeight="1">
      <c r="B59" s="10"/>
      <c r="C59" s="9"/>
      <c r="D59" s="9"/>
      <c r="E59" s="8" t="s">
        <v>101</v>
      </c>
      <c r="F59" s="9">
        <f>F47+F57</f>
        <v>848989927.65</v>
      </c>
      <c r="G59" s="9">
        <f>G47+G57</f>
        <v>962510827.6299999</v>
      </c>
    </row>
    <row r="60" spans="2:7" ht="25.5">
      <c r="B60" s="6" t="s">
        <v>102</v>
      </c>
      <c r="C60" s="9">
        <f>SUM(C50:C58)</f>
        <v>5594662659.110001</v>
      </c>
      <c r="D60" s="9">
        <f>SUM(D50:D58)</f>
        <v>5605726172.6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6450633647.400001</v>
      </c>
      <c r="D62" s="9">
        <f>D47+D60</f>
        <v>6212357702.530001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5601643719.750001</v>
      </c>
      <c r="G68" s="9">
        <f>SUM(G69:G73)</f>
        <v>5030784335.33</v>
      </c>
    </row>
    <row r="69" spans="2:7" ht="12.75">
      <c r="B69" s="10"/>
      <c r="C69" s="9"/>
      <c r="D69" s="9"/>
      <c r="E69" s="11" t="s">
        <v>110</v>
      </c>
      <c r="F69" s="9">
        <v>635813667.43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4959162218.93</v>
      </c>
      <c r="G70" s="9">
        <v>5024070007.54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-46494.4</v>
      </c>
      <c r="G73" s="9">
        <v>0</v>
      </c>
    </row>
    <row r="74" spans="2:7" ht="2.25" customHeight="1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3" customHeight="1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5601643719.750001</v>
      </c>
      <c r="G79" s="9">
        <f>G63+G68+G75</f>
        <v>5030784335.33</v>
      </c>
    </row>
    <row r="80" spans="2:7" ht="3" customHeight="1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6450633647.400001</v>
      </c>
      <c r="G81" s="9">
        <f>G59+G79</f>
        <v>5993295162.96</v>
      </c>
    </row>
    <row r="82" spans="2:7" ht="3" customHeight="1" thickBot="1">
      <c r="B82" s="16"/>
      <c r="C82" s="17"/>
      <c r="D82" s="17"/>
      <c r="E82" s="18"/>
      <c r="F82" s="19"/>
      <c r="G82" s="19"/>
    </row>
    <row r="83" spans="3:7" s="29" customFormat="1" ht="12.75">
      <c r="C83" s="30"/>
      <c r="D83" s="30"/>
      <c r="F83" s="30"/>
      <c r="G83" s="30"/>
    </row>
    <row r="84" spans="2:8" s="29" customFormat="1" ht="12.75">
      <c r="B84" s="31" t="s">
        <v>124</v>
      </c>
      <c r="C84" s="31"/>
      <c r="D84" s="31"/>
      <c r="E84" s="31"/>
      <c r="F84" s="31"/>
      <c r="G84" s="31"/>
      <c r="H84" s="31"/>
    </row>
    <row r="85" spans="3:7" s="29" customFormat="1" ht="12.75">
      <c r="C85" s="30"/>
      <c r="D85" s="30"/>
      <c r="F85" s="30"/>
      <c r="G85" s="30"/>
    </row>
    <row r="86" spans="3:7" s="29" customFormat="1" ht="12.75">
      <c r="C86" s="30"/>
      <c r="D86" s="30"/>
      <c r="F86" s="30"/>
      <c r="G86" s="30"/>
    </row>
  </sheetData>
  <sheetProtection/>
  <mergeCells count="4">
    <mergeCell ref="B2:G2"/>
    <mergeCell ref="B3:G3"/>
    <mergeCell ref="B4:G4"/>
    <mergeCell ref="B5:G5"/>
  </mergeCells>
  <printOptions/>
  <pageMargins left="0.25" right="0.25" top="0.75" bottom="0.75" header="0.3" footer="0.3"/>
  <pageSetup fitToHeight="0" fitToWidth="1"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2023-10-20T17:26:49Z</cp:lastPrinted>
  <dcterms:created xsi:type="dcterms:W3CDTF">2016-10-11T18:36:49Z</dcterms:created>
  <dcterms:modified xsi:type="dcterms:W3CDTF">2023-10-20T17:28:06Z</dcterms:modified>
  <cp:category/>
  <cp:version/>
  <cp:contentType/>
  <cp:contentStatus/>
</cp:coreProperties>
</file>