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<sst xmlns="http://schemas.openxmlformats.org/spreadsheetml/2006/main" count="71" uniqueCount="47">
  <si>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</si>
  <si>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</si>
  <si>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</si>
  <si>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</si>
  <si>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</si>
  <si>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</si>
  <si>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</si>
  <si>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</si>
  <si>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</si>
  <si>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</si>
  <si>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</si>
  <si>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</si>
  <si>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</si>
  <si>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</si>
  <si>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</si>
  <si>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</si>
  <si>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</si>
  <si>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</si>
  <si>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</si>
  <si>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</si>
  <si>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</si>
  <si>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</si>
  <si>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</si>
  <si>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</si>
  <si>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</si>
  <si>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</si>
  <si>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</si>
  <si>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</si>
  <si>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</si>
  <si>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</si>
  <si>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</si>
  <si>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</si>
  <si>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</si>
  <si>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</si>
  <si>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</si>
  <si>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</si>
  <si>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</si>
  <si>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</si>
  <si>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</si>
  <si>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</si>
  <si>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</si>
  <si>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</si>
  <si>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</si>
  <si>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</si>
  <si>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TEPIC NAYARIT (a)</t>
  </si>
  <si>
    <t>Del 1 de Enero al 30 de Septiembre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</si>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</sst>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top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1714500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7" t="s">
        <v>8</v>
      </c>
      <c r="C9" s="8">
        <f>SUM(C10:C12)</f>
        <v>1612897041.48</v>
      </c>
      <c r="D9" s="8">
        <f>SUM(D10:D12)</f>
        <v>1253926888.5</v>
      </c>
      <c r="E9" s="8">
        <f>SUM(E10:E12)</f>
        <v>1253926888.5</v>
      </c>
    </row>
    <row r="10" spans="2:5" ht="12.75">
      <c r="B10" s="9" t="s">
        <v>9</v>
      </c>
      <c r="C10" s="6">
        <v>1224603072.46</v>
      </c>
      <c r="D10" s="6">
        <v>964862931.12</v>
      </c>
      <c r="E10" s="6">
        <v>964862931.12</v>
      </c>
    </row>
    <row r="11" spans="2:5" ht="12.75">
      <c r="B11" s="9" t="s">
        <v>10</v>
      </c>
      <c r="C11" s="6">
        <v>503311002.93</v>
      </c>
      <c r="D11" s="6">
        <v>372038730.85</v>
      </c>
      <c r="E11" s="6">
        <v>372038730.85</v>
      </c>
    </row>
    <row r="12" spans="2:5" ht="12.75">
      <c r="B12" s="9" t="s">
        <v>11</v>
      </c>
      <c r="C12" s="6">
        <f>C48</f>
        <v>-115017033.91</v>
      </c>
      <c r="D12" s="6">
        <f>D48</f>
        <v>-82974773.47</v>
      </c>
      <c r="E12" s="6">
        <f>E48</f>
        <v>-82974773.47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1612897041.48</v>
      </c>
      <c r="D14" s="8">
        <f>SUM(D15:D16)</f>
        <v>973787535.42</v>
      </c>
      <c r="E14" s="8">
        <f>SUM(E15:E16)</f>
        <v>953309831.8499999</v>
      </c>
    </row>
    <row r="15" spans="2:5" ht="12.75">
      <c r="B15" s="9" t="s">
        <v>12</v>
      </c>
      <c r="C15" s="6">
        <v>1216086038.55</v>
      </c>
      <c r="D15" s="6">
        <v>813485283.27</v>
      </c>
      <c r="E15" s="6">
        <v>800565242.4</v>
      </c>
    </row>
    <row r="16" spans="2:5" ht="12.75">
      <c r="B16" s="9" t="s">
        <v>13</v>
      </c>
      <c r="C16" s="6">
        <v>396811002.93</v>
      </c>
      <c r="D16" s="6">
        <v>160302252.15</v>
      </c>
      <c r="E16" s="6">
        <v>152744589.45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6354383.14</v>
      </c>
      <c r="E18" s="8">
        <f>SUM(E19:E20)</f>
        <v>6354383.14</v>
      </c>
    </row>
    <row r="19" spans="2:5" ht="12.75">
      <c r="B19" s="9" t="s">
        <v>15</v>
      </c>
      <c r="C19" s="11">
        <v>0</v>
      </c>
      <c r="D19" s="6">
        <v>6354383.14</v>
      </c>
      <c r="E19" s="6">
        <v>6354383.14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286493736.22</v>
      </c>
      <c r="E22" s="7">
        <f>E9-E14+E18</f>
        <v>306971439.7900001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115017033.91</v>
      </c>
      <c r="D24" s="7">
        <f>D22-D12</f>
        <v>369468509.69000006</v>
      </c>
      <c r="E24" s="7">
        <f>E22-E12</f>
        <v>389946213.2600001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115017033.91</v>
      </c>
      <c r="D26" s="8">
        <f>D24-D18</f>
        <v>363114126.5500001</v>
      </c>
      <c r="E26" s="8">
        <f>E24-E18</f>
        <v>383591830.1200001</v>
      </c>
    </row>
    <row r="27" spans="2:5" ht="13.5" thickBot="1">
      <c r="B27" s="12"/>
      <c r="C27" s="13"/>
      <c r="D27" s="13"/>
      <c r="E27" s="13"/>
    </row>
    <row r="28" spans="2:5" ht="13.5" thickBot="1">
      <c r="B28" s="42"/>
      <c r="C28" s="42"/>
      <c r="D28" s="42"/>
      <c r="E28" s="42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48700000</v>
      </c>
      <c r="D31" s="7">
        <f>SUM(D32:D33)</f>
        <v>38212075.36</v>
      </c>
      <c r="E31" s="7">
        <f>SUM(E32:E33)</f>
        <v>38212075.36</v>
      </c>
    </row>
    <row r="32" spans="2:5" ht="12.75">
      <c r="B32" s="9" t="s">
        <v>24</v>
      </c>
      <c r="C32" s="6">
        <v>45200000</v>
      </c>
      <c r="D32" s="10">
        <v>34206915.63</v>
      </c>
      <c r="E32" s="10">
        <v>34206915.63</v>
      </c>
    </row>
    <row r="33" spans="2:5" ht="12.75">
      <c r="B33" s="9" t="s">
        <v>25</v>
      </c>
      <c r="C33" s="6">
        <v>3500000</v>
      </c>
      <c r="D33" s="10">
        <v>4005159.73</v>
      </c>
      <c r="E33" s="10">
        <v>4005159.73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163717033.91</v>
      </c>
      <c r="D35" s="8">
        <f>D26+D31</f>
        <v>401326201.9100001</v>
      </c>
      <c r="E35" s="8">
        <f>E26+E31</f>
        <v>421803905.48000014</v>
      </c>
    </row>
    <row r="36" spans="2:5" ht="13.5" thickBot="1">
      <c r="B36" s="16"/>
      <c r="C36" s="17"/>
      <c r="D36" s="17"/>
      <c r="E36" s="17"/>
    </row>
    <row r="37" spans="2:5" ht="13.5" thickBot="1">
      <c r="B37" s="18"/>
      <c r="C37" s="18"/>
      <c r="D37" s="18"/>
      <c r="E37" s="18"/>
    </row>
    <row r="38" spans="2:5" ht="12.75">
      <c r="B38" s="36" t="s">
        <v>20</v>
      </c>
      <c r="C38" s="40" t="s">
        <v>26</v>
      </c>
      <c r="D38" s="38" t="s">
        <v>5</v>
      </c>
      <c r="E38" s="19" t="s">
        <v>6</v>
      </c>
    </row>
    <row r="39" spans="2:5" ht="13.5" thickBot="1">
      <c r="B39" s="37"/>
      <c r="C39" s="41"/>
      <c r="D39" s="39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115017033.91</v>
      </c>
      <c r="D44" s="24">
        <f>SUM(D45:D46)</f>
        <v>82974773.47</v>
      </c>
      <c r="E44" s="24">
        <f>SUM(E45:E46)</f>
        <v>82974773.47</v>
      </c>
    </row>
    <row r="45" spans="2:5" ht="12.75">
      <c r="B45" s="25" t="s">
        <v>31</v>
      </c>
      <c r="C45" s="22">
        <v>8517033.91</v>
      </c>
      <c r="D45" s="26">
        <v>5563103.05</v>
      </c>
      <c r="E45" s="26">
        <v>5563103.05</v>
      </c>
    </row>
    <row r="46" spans="2:5" ht="12.75">
      <c r="B46" s="25" t="s">
        <v>32</v>
      </c>
      <c r="C46" s="22">
        <v>106500000</v>
      </c>
      <c r="D46" s="26">
        <v>77411670.42</v>
      </c>
      <c r="E46" s="26">
        <v>77411670.42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-115017033.91</v>
      </c>
      <c r="D48" s="23">
        <f>D41-D44</f>
        <v>-82974773.47</v>
      </c>
      <c r="E48" s="23">
        <f>E41-E44</f>
        <v>-82974773.47</v>
      </c>
    </row>
    <row r="49" spans="2:5" ht="13.5" thickBot="1">
      <c r="B49" s="27"/>
      <c r="C49" s="28"/>
      <c r="D49" s="27"/>
      <c r="E49" s="27"/>
    </row>
    <row r="50" spans="2:5" ht="13.5" thickBot="1">
      <c r="B50" s="18"/>
      <c r="C50" s="18"/>
      <c r="D50" s="18"/>
      <c r="E50" s="18"/>
    </row>
    <row r="51" spans="2:5" ht="12.75">
      <c r="B51" s="36" t="s">
        <v>20</v>
      </c>
      <c r="C51" s="19" t="s">
        <v>3</v>
      </c>
      <c r="D51" s="38" t="s">
        <v>5</v>
      </c>
      <c r="E51" s="19" t="s">
        <v>6</v>
      </c>
    </row>
    <row r="52" spans="2:5" ht="13.5" thickBot="1">
      <c r="B52" s="37"/>
      <c r="C52" s="20" t="s">
        <v>21</v>
      </c>
      <c r="D52" s="39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1224603072.46</v>
      </c>
      <c r="D54" s="26">
        <f>D10</f>
        <v>964862931.12</v>
      </c>
      <c r="E54" s="26">
        <f>E10</f>
        <v>964862931.12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-8517033.91</v>
      </c>
      <c r="D56" s="26">
        <f>D42-D45</f>
        <v>-5563103.05</v>
      </c>
      <c r="E56" s="26">
        <f>E42-E45</f>
        <v>-5563103.05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8517033.91</v>
      </c>
      <c r="D58" s="26">
        <f>D45</f>
        <v>5563103.05</v>
      </c>
      <c r="E58" s="26">
        <f>E45</f>
        <v>5563103.05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1216086038.55</v>
      </c>
      <c r="D60" s="22">
        <f>D15</f>
        <v>813485283.27</v>
      </c>
      <c r="E60" s="22">
        <f>E15</f>
        <v>800565242.4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6354383.14</v>
      </c>
      <c r="E62" s="22">
        <f>E19</f>
        <v>6354383.14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152168927.94000006</v>
      </c>
      <c r="E64" s="23">
        <f>E54+E56-E60+E62</f>
        <v>165088968.81000006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8517033.91</v>
      </c>
      <c r="D66" s="23">
        <f>D64-D56</f>
        <v>157732030.99000007</v>
      </c>
      <c r="E66" s="23">
        <f>E64-E56</f>
        <v>170652071.86000007</v>
      </c>
    </row>
    <row r="67" spans="2:5" ht="13.5" thickBot="1">
      <c r="B67" s="27"/>
      <c r="C67" s="28"/>
      <c r="D67" s="27"/>
      <c r="E67" s="27"/>
    </row>
    <row r="68" spans="2:5" ht="13.5" thickBot="1">
      <c r="B68" s="18"/>
      <c r="C68" s="18"/>
      <c r="D68" s="18"/>
      <c r="E68" s="18"/>
    </row>
    <row r="69" spans="2:5" ht="12.75">
      <c r="B69" s="36" t="s">
        <v>20</v>
      </c>
      <c r="C69" s="40" t="s">
        <v>26</v>
      </c>
      <c r="D69" s="38" t="s">
        <v>5</v>
      </c>
      <c r="E69" s="19" t="s">
        <v>6</v>
      </c>
    </row>
    <row r="70" spans="2:5" ht="13.5" thickBot="1">
      <c r="B70" s="37"/>
      <c r="C70" s="41"/>
      <c r="D70" s="39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503311002.93</v>
      </c>
      <c r="D72" s="26">
        <f>D11</f>
        <v>372038730.85</v>
      </c>
      <c r="E72" s="26">
        <f>E11</f>
        <v>372038730.85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-106500000</v>
      </c>
      <c r="D74" s="26">
        <f>D75-D76</f>
        <v>-77411670.42</v>
      </c>
      <c r="E74" s="26">
        <f>E75-E76</f>
        <v>-77411670.42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106500000</v>
      </c>
      <c r="D76" s="26">
        <f>D46</f>
        <v>77411670.42</v>
      </c>
      <c r="E76" s="26">
        <f>E46</f>
        <v>77411670.42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396811002.93</v>
      </c>
      <c r="D78" s="22">
        <f>D16</f>
        <v>160302252.15</v>
      </c>
      <c r="E78" s="22">
        <f>E16</f>
        <v>152744589.45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134324808.28</v>
      </c>
      <c r="E82" s="23">
        <f>E72+E74-E78+E80</f>
        <v>141882470.98000002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106500000</v>
      </c>
      <c r="D84" s="23">
        <f>D82-D74</f>
        <v>211736478.7</v>
      </c>
      <c r="E84" s="23">
        <f>E82-E74</f>
        <v>219294141.40000004</v>
      </c>
    </row>
    <row r="85" spans="2:5" ht="13.5" thickBot="1">
      <c r="B85" s="27"/>
      <c r="C85" s="28"/>
      <c r="D85" s="27"/>
      <c r="E85" s="27"/>
    </row>
    <row r="87" ht="12.75">
      <c r="B87" s="35" t="s">
        <v>46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2023-10-31T19:03:50Z</cp:lastPrinted>
  <dcterms:created xsi:type="dcterms:W3CDTF">2016-10-11T20:00:09Z</dcterms:created>
  <dcterms:modified xsi:type="dcterms:W3CDTF">2023-11-03T20:11:25Z</dcterms:modified>
  <cp:category/>
  <cp:version/>
  <cp:contentType/>
  <cp:contentStatus/>
</cp:coreProperties>
</file>