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<sst xmlns="http://schemas.openxmlformats.org/spreadsheetml/2006/main" count="37" uniqueCount="27">
  <si>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</si>
  <si>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</si>
  <si>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</si>
  <si>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</si>
  <si>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</si>
  <si>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</si>
  <si>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</si>
  <si>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</si>
  <si>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</si>
  <si>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</si>
  <si>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</si>
  <si>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</si>
  <si>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</si>
  <si>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</si>
  <si>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</si>
  <si>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</si>
  <si>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</si>
  <si>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</si>
  <si>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</si>
  <si>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</si>
  <si>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</si>
  <si>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</si>
  <si>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</si>
  <si>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</si>
  <si>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</si>
  <si>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30 de Septiembre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</si>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</sst>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2"/>
    </xf>
    <xf numFmtId="0" fontId="38" fillId="0" borderId="10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2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2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2257425</xdr:colOff>
      <xdr:row>4</xdr:row>
      <xdr:rowOff>76200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4"/>
    </row>
    <row r="9" spans="2:8" ht="12.75">
      <c r="B9" s="1" t="s">
        <v>11</v>
      </c>
      <c r="C9" s="8">
        <f>C10+C11+C12+C15+C16+C19</f>
        <v>733677991.29</v>
      </c>
      <c r="D9" s="8">
        <f>D10+D11+D12+D15+D16+D19</f>
        <v>17453743.95</v>
      </c>
      <c r="E9" s="8">
        <f>E10+E11+E12+E15+E16+E19</f>
        <v>751131735.2399999</v>
      </c>
      <c r="F9" s="8">
        <f>F10+F11+F12+F15+F16+F19</f>
        <v>447777647.51</v>
      </c>
      <c r="G9" s="8">
        <f>G10+G11+G12+G15+G16+G19</f>
        <v>441063354.04999995</v>
      </c>
      <c r="H9" s="9">
        <f>E9-F9</f>
        <v>303354087.7299999</v>
      </c>
    </row>
    <row r="10" spans="2:8" ht="20.25" customHeight="1">
      <c r="B10" s="2" t="s">
        <v>12</v>
      </c>
      <c r="C10" s="8">
        <v>711996220.18</v>
      </c>
      <c r="D10" s="9">
        <v>15307150.65</v>
      </c>
      <c r="E10" s="9">
        <f>C10+D10</f>
        <v>727303370.8299999</v>
      </c>
      <c r="F10" s="9">
        <v>436374166.99</v>
      </c>
      <c r="G10" s="9">
        <v>429699945.03</v>
      </c>
      <c r="H10" s="9">
        <f aca="true" t="shared" si="0" ref="H10:H31">E10-F10</f>
        <v>290929203.8399999</v>
      </c>
    </row>
    <row r="11" spans="2:8" ht="12.75">
      <c r="B11" s="2" t="s">
        <v>13</v>
      </c>
      <c r="C11" s="8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">
        <v>0</v>
      </c>
    </row>
    <row r="12" spans="2:8" ht="12.75">
      <c r="B12" s="2" t="s">
        <v>14</v>
      </c>
      <c r="C12" s="8">
        <f>SUM(C13:C14)</f>
        <v>0</v>
      </c>
      <c r="D12" s="8">
        <f>SUM(D13:D14)</f>
        <v>0</v>
      </c>
      <c r="E12" s="8">
        <f>SUM(E13:E14)</f>
        <v>0</v>
      </c>
      <c r="F12" s="8">
        <f>SUM(F13:F14)</f>
        <v>0</v>
      </c>
      <c r="G12" s="8">
        <f>SUM(G13:G14)</f>
        <v>0</v>
      </c>
      <c r="H12" s="9">
        <f t="shared" si="0"/>
        <v>0</v>
      </c>
    </row>
    <row r="13" spans="2:8" ht="12.75">
      <c r="B13" s="3" t="s">
        <v>15</v>
      </c>
      <c r="C13" s="8"/>
      <c r="D13" s="9"/>
      <c r="E13" s="10"/>
      <c r="F13" s="9"/>
      <c r="G13" s="9"/>
      <c r="H13" s="10"/>
    </row>
    <row r="14" spans="2:8" ht="12.75">
      <c r="B14" s="3" t="s">
        <v>16</v>
      </c>
      <c r="C14" s="8"/>
      <c r="D14" s="9"/>
      <c r="E14" s="10"/>
      <c r="F14" s="9"/>
      <c r="G14" s="9"/>
      <c r="H14" s="10"/>
    </row>
    <row r="15" spans="2:8" ht="12.75">
      <c r="B15" s="2" t="s">
        <v>17</v>
      </c>
      <c r="C15" s="8">
        <v>21681771.11</v>
      </c>
      <c r="D15" s="9">
        <v>2146593.3</v>
      </c>
      <c r="E15" s="9">
        <f>C15+D15</f>
        <v>23828364.41</v>
      </c>
      <c r="F15" s="9">
        <v>11403480.52</v>
      </c>
      <c r="G15" s="9">
        <v>11363409.02</v>
      </c>
      <c r="H15" s="9">
        <f t="shared" si="0"/>
        <v>12424883.89</v>
      </c>
    </row>
    <row r="16" spans="2:8" ht="25.5">
      <c r="B16" s="2" t="s">
        <v>18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0</v>
      </c>
      <c r="G16" s="8">
        <f>G17+G18</f>
        <v>0</v>
      </c>
      <c r="H16" s="9">
        <f t="shared" si="0"/>
        <v>0</v>
      </c>
    </row>
    <row r="17" spans="2:8" ht="12.75">
      <c r="B17" s="3" t="s">
        <v>19</v>
      </c>
      <c r="C17" s="8"/>
      <c r="D17" s="9"/>
      <c r="E17" s="10"/>
      <c r="F17" s="9"/>
      <c r="G17" s="9"/>
      <c r="H17" s="10"/>
    </row>
    <row r="18" spans="2:8" ht="12.75">
      <c r="B18" s="3" t="s">
        <v>20</v>
      </c>
      <c r="C18" s="8"/>
      <c r="D18" s="9"/>
      <c r="E18" s="10"/>
      <c r="F18" s="9"/>
      <c r="G18" s="9"/>
      <c r="H18" s="10"/>
    </row>
    <row r="19" spans="2:8" ht="12.75">
      <c r="B19" s="2" t="s">
        <v>21</v>
      </c>
      <c r="C19" s="8">
        <v>0</v>
      </c>
      <c r="D19" s="9">
        <v>0</v>
      </c>
      <c r="E19" s="9">
        <f>C19+D19</f>
        <v>0</v>
      </c>
      <c r="F19" s="9">
        <v>0</v>
      </c>
      <c r="G19" s="9">
        <v>0</v>
      </c>
      <c r="H19" s="9">
        <f t="shared" si="0"/>
        <v>0</v>
      </c>
    </row>
    <row r="20" spans="2:8" s="7" customFormat="1" ht="12.75">
      <c r="B20" s="4"/>
      <c r="C20" s="11"/>
      <c r="D20" s="12"/>
      <c r="E20" s="12"/>
      <c r="F20" s="12"/>
      <c r="G20" s="12"/>
      <c r="H20" s="13"/>
    </row>
    <row r="21" spans="2:8" ht="12.75">
      <c r="B21" s="1" t="s">
        <v>22</v>
      </c>
      <c r="C21" s="8">
        <f>C22+C23+C24+C27+C28+C31</f>
        <v>94952529.67</v>
      </c>
      <c r="D21" s="8">
        <f>D22+D23+D24+D27+D28+D31</f>
        <v>2605000</v>
      </c>
      <c r="E21" s="8">
        <f>E22+E23+E24+E27+E28+E31</f>
        <v>97557529.67</v>
      </c>
      <c r="F21" s="8">
        <f>F22+F23+F24+F27+F28+F31</f>
        <v>58168770.3</v>
      </c>
      <c r="G21" s="8">
        <f>G22+G23+G24+G27+G28+G31</f>
        <v>58168770.3</v>
      </c>
      <c r="H21" s="9">
        <f t="shared" si="0"/>
        <v>39388759.370000005</v>
      </c>
    </row>
    <row r="22" spans="2:8" ht="18.75" customHeight="1">
      <c r="B22" s="2" t="s">
        <v>12</v>
      </c>
      <c r="C22" s="8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2:8" ht="12.75">
      <c r="B23" s="2" t="s">
        <v>13</v>
      </c>
      <c r="C23" s="8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 t="shared" si="0"/>
        <v>0</v>
      </c>
    </row>
    <row r="24" spans="2:8" ht="12.75">
      <c r="B24" s="2" t="s">
        <v>14</v>
      </c>
      <c r="C24" s="8">
        <f>SUM(C25:C26)</f>
        <v>0</v>
      </c>
      <c r="D24" s="8">
        <f>SUM(D25:D26)</f>
        <v>0</v>
      </c>
      <c r="E24" s="8">
        <f>SUM(E25:E26)</f>
        <v>0</v>
      </c>
      <c r="F24" s="8">
        <f>SUM(F25:F26)</f>
        <v>0</v>
      </c>
      <c r="G24" s="8">
        <f>SUM(G25:G26)</f>
        <v>0</v>
      </c>
      <c r="H24" s="9">
        <f t="shared" si="0"/>
        <v>0</v>
      </c>
    </row>
    <row r="25" spans="2:8" ht="12.75">
      <c r="B25" s="3" t="s">
        <v>15</v>
      </c>
      <c r="C25" s="8"/>
      <c r="D25" s="9"/>
      <c r="E25" s="10"/>
      <c r="F25" s="9"/>
      <c r="G25" s="9"/>
      <c r="H25" s="10"/>
    </row>
    <row r="26" spans="2:8" ht="12.75">
      <c r="B26" s="3" t="s">
        <v>16</v>
      </c>
      <c r="C26" s="8"/>
      <c r="D26" s="9"/>
      <c r="E26" s="10"/>
      <c r="F26" s="9"/>
      <c r="G26" s="9"/>
      <c r="H26" s="10"/>
    </row>
    <row r="27" spans="2:8" ht="12.75">
      <c r="B27" s="2" t="s">
        <v>17</v>
      </c>
      <c r="C27" s="8">
        <v>94952529.67</v>
      </c>
      <c r="D27" s="9">
        <v>2605000</v>
      </c>
      <c r="E27" s="9">
        <f>C27+D27</f>
        <v>97557529.67</v>
      </c>
      <c r="F27" s="9">
        <v>58168770.3</v>
      </c>
      <c r="G27" s="9">
        <v>58168770.3</v>
      </c>
      <c r="H27" s="9">
        <f t="shared" si="0"/>
        <v>39388759.370000005</v>
      </c>
    </row>
    <row r="28" spans="2:8" ht="25.5">
      <c r="B28" s="2" t="s">
        <v>18</v>
      </c>
      <c r="C28" s="8">
        <f>C29+C30</f>
        <v>0</v>
      </c>
      <c r="D28" s="8">
        <f>D29+D30</f>
        <v>0</v>
      </c>
      <c r="E28" s="8">
        <f>E29+E30</f>
        <v>0</v>
      </c>
      <c r="F28" s="8">
        <f>F29+F30</f>
        <v>0</v>
      </c>
      <c r="G28" s="8">
        <f>G29+G30</f>
        <v>0</v>
      </c>
      <c r="H28" s="9">
        <f t="shared" si="0"/>
        <v>0</v>
      </c>
    </row>
    <row r="29" spans="2:8" ht="12.75">
      <c r="B29" s="3" t="s">
        <v>19</v>
      </c>
      <c r="C29" s="8"/>
      <c r="D29" s="9"/>
      <c r="E29" s="10"/>
      <c r="F29" s="9"/>
      <c r="G29" s="9"/>
      <c r="H29" s="10"/>
    </row>
    <row r="30" spans="2:8" ht="12.75">
      <c r="B30" s="3" t="s">
        <v>20</v>
      </c>
      <c r="C30" s="8"/>
      <c r="D30" s="9"/>
      <c r="E30" s="10"/>
      <c r="F30" s="9"/>
      <c r="G30" s="9"/>
      <c r="H30" s="10"/>
    </row>
    <row r="31" spans="2:8" ht="12.75">
      <c r="B31" s="2" t="s">
        <v>21</v>
      </c>
      <c r="C31" s="8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9">
        <f t="shared" si="0"/>
        <v>0</v>
      </c>
    </row>
    <row r="32" spans="2:8" ht="12.75">
      <c r="B32" s="1" t="s">
        <v>23</v>
      </c>
      <c r="C32" s="8">
        <f aca="true" t="shared" si="1" ref="C32:H32">C9+C21</f>
        <v>828630520.9599999</v>
      </c>
      <c r="D32" s="8">
        <f t="shared" si="1"/>
        <v>20058743.95</v>
      </c>
      <c r="E32" s="8">
        <f t="shared" si="1"/>
        <v>848689264.9099998</v>
      </c>
      <c r="F32" s="8">
        <f t="shared" si="1"/>
        <v>505946417.81</v>
      </c>
      <c r="G32" s="8">
        <f t="shared" si="1"/>
        <v>499232124.34999996</v>
      </c>
      <c r="H32" s="8">
        <f t="shared" si="1"/>
        <v>342742847.0999999</v>
      </c>
    </row>
    <row r="33" spans="2:8" ht="13.5" thickBot="1">
      <c r="B33" s="5"/>
      <c r="C33" s="14"/>
      <c r="D33" s="15"/>
      <c r="E33" s="15"/>
      <c r="F33" s="15"/>
      <c r="G33" s="15"/>
      <c r="H33" s="15"/>
    </row>
    <row r="35" ht="14.25">
      <c r="B35" s="16" t="s">
        <v>26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2023-10-24T19:13:11Z</cp:lastPrinted>
  <dcterms:created xsi:type="dcterms:W3CDTF">2016-10-11T20:59:14Z</dcterms:created>
  <dcterms:modified xsi:type="dcterms:W3CDTF">2023-10-24T19:16:15Z</dcterms:modified>
  <cp:category/>
  <cp:version/>
  <cp:contentType/>
  <cp:contentStatus/>
</cp:coreProperties>
</file>